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БЮДЖЕТЫ и уточнения\2025 год\уточнение 4 от 04.12.2025 № 54_15\"/>
    </mc:Choice>
  </mc:AlternateContent>
  <bookViews>
    <workbookView xWindow="0" yWindow="0" windowWidth="28800" windowHeight="11835"/>
  </bookViews>
  <sheets>
    <sheet name="Документ" sheetId="2" r:id="rId1"/>
  </sheets>
  <definedNames>
    <definedName name="_xlnm._FilterDatabase" localSheetId="0" hidden="1">Документ!$B$33:$F$618</definedName>
    <definedName name="_xlnm.Print_Titles" localSheetId="0">Документ!$12:$15</definedName>
  </definedNames>
  <calcPr calcId="152511"/>
</workbook>
</file>

<file path=xl/calcChain.xml><?xml version="1.0" encoding="utf-8"?>
<calcChain xmlns="http://schemas.openxmlformats.org/spreadsheetml/2006/main">
  <c r="F599" i="2" l="1"/>
  <c r="F603" i="2"/>
  <c r="F602" i="2"/>
  <c r="G576" i="2"/>
  <c r="F576" i="2"/>
  <c r="F577" i="2"/>
  <c r="F101" i="2" l="1"/>
  <c r="G33" i="2"/>
  <c r="F33" i="2"/>
  <c r="G39" i="2"/>
  <c r="F39" i="2"/>
  <c r="F41" i="2"/>
</calcChain>
</file>

<file path=xl/sharedStrings.xml><?xml version="1.0" encoding="utf-8"?>
<sst xmlns="http://schemas.openxmlformats.org/spreadsheetml/2006/main" count="3014" uniqueCount="539">
  <si>
    <t xml:space="preserve">  Администрация муниципального образования город Гусь-Хрустальный Владимирской области</t>
  </si>
  <si>
    <t>703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</si>
  <si>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</si>
  <si>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</si>
  <si>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</si>
  <si>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</si>
  <si>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</si>
  <si>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</si>
  <si>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</si>
  <si>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Расходы на выплаты по оплате труда главы муниципального образования город Гусь-Хрустальный Владимирской области</t>
  </si>
  <si>
    <t>7790000110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</si>
  <si>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</si>
  <si>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</si>
  <si>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Поощрение региональных и муниципальных управленческих команд за достижение показателей деятельности исполнительных органов субъектов Российской Федерации</t>
  </si>
  <si>
    <t>7790055491</t>
  </si>
  <si>
    <t xml:space="preserve">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</si>
  <si>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</si>
  <si>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 xml:space="preserve">        Расходы на выплаты по оплате труда работников органов местного самоуправления</t>
  </si>
  <si>
    <t>9990000110</t>
  </si>
  <si>
    <t xml:space="preserve">        Расходы на обеспечение функций органов местного самоуправления</t>
  </si>
  <si>
    <t>9990000190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</si>
  <si>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</si>
  <si>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</si>
  <si>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Иные бюджетные ассигнования</t>
  </si>
  <si>
    <t>800</t>
  </si>
  <si>
    <t xml:space="preserve">        Резервный фонд администрации города</t>
  </si>
  <si>
    <t>9990021100</t>
  </si>
  <si>
    <t>9990055491</t>
  </si>
  <si>
    <t xml:space="preserve">        Обеспечение деятельности комиссий по делам несовершеннолетних и защите их прав</t>
  </si>
  <si>
    <t>9990070010</t>
  </si>
  <si>
    <t xml:space="preserve">        Осуществление отдельных государственных полномочий по вопросам административного законодательства</t>
  </si>
  <si>
    <t>9990070020</t>
  </si>
  <si>
    <t xml:space="preserve">      Судебная система</t>
  </si>
  <si>
    <t>0105</t>
  </si>
  <si>
    <t xml:space="preserve">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</si>
  <si>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9990051200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</si>
  <si>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</si>
  <si>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</si>
  <si>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</si>
  <si>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</si>
  <si>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    Учет муниципального имущества и формирование муниципальной собственности</t>
  </si>
  <si>
    <t>1610120050</t>
  </si>
  <si>
    <t xml:space="preserve">        Управление муниципальным имуществом</t>
  </si>
  <si>
    <t>1610220060</t>
  </si>
  <si>
    <t xml:space="preserve">        Модернизация технических средств, используемых в администрации муниципального образования город Гусь-Хрустальный Владимирской области</t>
  </si>
  <si>
    <t>1900120010</t>
  </si>
  <si>
    <t xml:space="preserve">        Техническое сопровождение, поддержка используемых информационных систем</t>
  </si>
  <si>
    <t>1900320030</t>
  </si>
  <si>
    <t xml:space="preserve">        Обеспечение доступа к каналам связи</t>
  </si>
  <si>
    <t>1900420040</t>
  </si>
  <si>
    <t xml:space="preserve">        Расходы на обеспечение деятельности (оказание услуг) муниципального казенного учреждения "Управление имущества, землеустройства и архитектуры"</t>
  </si>
  <si>
    <t>9990001590</t>
  </si>
  <si>
    <t xml:space="preserve">        Расходы на обеспечение деятельности (оказание услуг) муниципального казенного учреждения "Центр бухгалтерского, материально-технического и информационного обеспечения администрации муниципального образования город Гусь-Хрустальный"</t>
  </si>
  <si>
    <t>9990002590</t>
  </si>
  <si>
    <t xml:space="preserve">        Расходы на обеспечение деятельности (оказание услуг) муниципального казенного учреждения "Гусь-Хрустальный городской архив"</t>
  </si>
  <si>
    <t>9990003590</t>
  </si>
  <si>
    <t xml:space="preserve">        Оплата услуг по информационному сопровождению деятельности органов местного самоуправления города в электронных средствах массовой информации</t>
  </si>
  <si>
    <t>9990020240</t>
  </si>
  <si>
    <t xml:space="preserve">        Расходы на поддержку местных инициатив по решению вопросов местного значения (добровольные пожертвования)</t>
  </si>
  <si>
    <t>9990020691</t>
  </si>
  <si>
    <t xml:space="preserve">        Исполнение судебных актов</t>
  </si>
  <si>
    <t>9990021030</t>
  </si>
  <si>
    <t xml:space="preserve">        Оплата услуг по размещению в печатных изданиях информационных материалов о деятельности органов местного самоуправления города</t>
  </si>
  <si>
    <t>9990023010</t>
  </si>
  <si>
    <t xml:space="preserve">        Укрепление материально-технического обеспечения военнослужащих и добровольцев, находящихся в зоне проведения специальной военной операции на территориях Украины, Донецкой Народной Республики и Луганской Народной Республики, Запорожской области и Херсонской области</t>
  </si>
  <si>
    <t>9990023470</t>
  </si>
  <si>
    <t xml:space="preserve">        Обеспечение материально-технического оснащения муниципальных архивов Владимирской области</t>
  </si>
  <si>
    <t>99900S3100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</si>
  <si>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</si>
  <si>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</si>
  <si>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</si>
  <si>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</si>
  <si>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Мероприятия по реализации постановления Правительства Российской Федерации от 03.10.2022 № 1745 "О специальной мере в сфере экономики и внесении изменения в постановления Правительства Российской Федерации от 30.04.2020 № 616"</t>
  </si>
  <si>
    <t>9990024930</t>
  </si>
  <si>
    <t xml:space="preserve">    НАЦИОНАЛЬНАЯ БЕЗОПАСНОСТЬ И ПРАВООХРАНИТЕЛЬНАЯ ДЕЯТЕЛЬНОСТЬ</t>
  </si>
  <si>
    <t>0300</t>
  </si>
  <si>
    <t xml:space="preserve">      Органы юстиции</t>
  </si>
  <si>
    <t>0304</t>
  </si>
  <si>
    <t xml:space="preserve">        Осуществление полномочий Российской Федерации на государственную регистрацию актов гражданского состояния</t>
  </si>
  <si>
    <t>9990059300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</si>
  <si>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</si>
  <si>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</si>
  <si>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Устройство противопожарных полос вдоль границ застройки населенных пунктов и г.Гусь-Хрустальный</t>
  </si>
  <si>
    <t>0300120100</t>
  </si>
  <si>
    <t xml:space="preserve">        Окос сухой травы вдоль границ населенных пунктов</t>
  </si>
  <si>
    <t>0300120130</t>
  </si>
  <si>
    <t xml:space="preserve">        Предупреждение и ликвидация последствий чрезвычайных ситуаций и стихийных бедствий природного и техногенного характера</t>
  </si>
  <si>
    <t>0300321040</t>
  </si>
  <si>
    <t xml:space="preserve">        Расходы на обеспечение деятельности (оказание услуг) муниципального казенного учреждения "Управление по делам гражданской обороны и чрезвычайным ситуациям" город Гусь-Хрустальный</t>
  </si>
  <si>
    <t>0300504590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</si>
  <si>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</si>
  <si>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</si>
  <si>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Материальное поощрение добровольной народной дружины</t>
  </si>
  <si>
    <t>0200710800</t>
  </si>
  <si>
    <t xml:space="preserve">          Социальное обеспечение и иные выплаты населению</t>
  </si>
  <si>
    <t>300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</si>
  <si>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</si>
  <si>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</si>
  <si>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</si>
  <si>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</si>
  <si>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Осуществление деятельности по обращению с животными без владельцев, обитающими на территории муниципального образования город Гусь-Хрустальный Владимирской области</t>
  </si>
  <si>
    <t>0600721700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</si>
  <si>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</si>
  <si>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</si>
  <si>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Проведение мероприятий в сфере обращения с животными без владельцев</t>
  </si>
  <si>
    <t>0600772280</t>
  </si>
  <si>
    <t xml:space="preserve">        Осуществление отдельных государственных полномочий Владимирской областии по организации мероприятий при осуществлении деятельности по обращению с животными без владельцев на территории Владимирской области</t>
  </si>
  <si>
    <t>0600773170</t>
  </si>
  <si>
    <t xml:space="preserve">      Водное хозяйство</t>
  </si>
  <si>
    <t>0406</t>
  </si>
  <si>
    <t xml:space="preserve">        Расходы на содержание гидротехнического сооружения "Гидроузел на реке Гусь в г.Гусь-Хрустальный Владимирской области"</t>
  </si>
  <si>
    <t>9990021960</t>
  </si>
  <si>
    <t xml:space="preserve">      Транспорт</t>
  </si>
  <si>
    <t>0408</t>
  </si>
  <si>
    <t xml:space="preserve">        Осуществление регулярных перевозок пассажиров и багажа автомобильным транспортом по регулируемым тарифам по муниципальным маршрутам муниципального образования город Гусь-Хрустальный Владимирской области</t>
  </si>
  <si>
    <t>9990022140</t>
  </si>
  <si>
    <t xml:space="preserve">      Дорожное хозяйство (дорожные фонды)</t>
  </si>
  <si>
    <t>0409</t>
  </si>
  <si>
    <t xml:space="preserve">        Расходы на поддержку местных инициатив по решению вопросов местного значения в сфере дорожного хозяйства (добровольные пожертвования)</t>
  </si>
  <si>
    <t xml:space="preserve">        Содержание, ремонт, установка светофорных объектов и пешеходных ограждений на автомобильных дорогах общего пользования местного значения</t>
  </si>
  <si>
    <t>080029Д400</t>
  </si>
  <si>
    <t>080039Д169</t>
  </si>
  <si>
    <t xml:space="preserve">        Содержание и ремонт элементов обустройства автомобильных дорог общего пользования местного значения</t>
  </si>
  <si>
    <t>080039Д410</t>
  </si>
  <si>
    <t xml:space="preserve">        Обеспечение освещения автомобильных дорог общего пользования местного значения</t>
  </si>
  <si>
    <t>080049Д420</t>
  </si>
  <si>
    <t xml:space="preserve">        Выполнение работ по вырубке и формовочной обрезке кустарников, препятствующих видимости технических средств организации дорожного движения</t>
  </si>
  <si>
    <t>080049Д430</t>
  </si>
  <si>
    <t xml:space="preserve">        Содержание автомобильных дорог общего пользования местного значения и искусственных сооружений на них</t>
  </si>
  <si>
    <t>230019Д100</t>
  </si>
  <si>
    <t xml:space="preserve">        Расходы на поддержку местных инициатив по решению вопросов местного значения в сфере дорожного хозяйства</t>
  </si>
  <si>
    <t>230029Д069</t>
  </si>
  <si>
    <t xml:space="preserve">        Капитальный ремонт и ремонт автомобильных дорог общего пользования местного значения</t>
  </si>
  <si>
    <t>230029Д110</t>
  </si>
  <si>
    <t>230029Д169</t>
  </si>
  <si>
    <t xml:space="preserve">        Осуществление дорожной деятельности в отношении автомобильных дорог общего пользования местного значения</t>
  </si>
  <si>
    <t>23002SД010</t>
  </si>
  <si>
    <t xml:space="preserve">        Осуществление авторского надзора за объектом "Реконструкция автомобильных дорог (4-5 категории) по ул. Некрасова, пер. Стекольщиков, пер. Заводской, пер. Барановский г.Гусь-Хрустальный Владимирской области"</t>
  </si>
  <si>
    <t>230039Д070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</si>
  <si>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</si>
  <si>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</si>
  <si>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      Осуществление строительного контроля по объекту: "Реконструкция автомобильных дорог (4-5 категории) по ул. Некрасова, пер. Стекольщиков, пер. Заводской, пер. Барановский г. Гусь-Хрустальный Владимирской области"</t>
  </si>
  <si>
    <t>230039Д080</t>
  </si>
  <si>
    <t xml:space="preserve">        Создание (строительство, реконструкция) объектов инфраструктуры, необходимых для реализации новых инвестиционных проектов</t>
  </si>
  <si>
    <t>23003SД240</t>
  </si>
  <si>
    <t xml:space="preserve">      Другие вопросы в области национальной экономики</t>
  </si>
  <si>
    <t>0412</t>
  </si>
  <si>
    <t xml:space="preserve">        Вовлечение земельных ресурсов в хозяйственный оборот</t>
  </si>
  <si>
    <t>1620120080</t>
  </si>
  <si>
    <t xml:space="preserve">        Проведение комплексных кадастровых работ</t>
  </si>
  <si>
    <t>16203S5110</t>
  </si>
  <si>
    <t xml:space="preserve">        Обеспечение территорий документацией для осуществления градостроительной деятельности</t>
  </si>
  <si>
    <t>21002S0080</t>
  </si>
  <si>
    <t>21003S0080</t>
  </si>
  <si>
    <t>21004S0080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</si>
  <si>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</si>
  <si>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</si>
  <si>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</si>
  <si>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</si>
  <si>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Cтроительство социального жилья и приобретение жилых помещений для граждан, нуждающихся в улучшении жилищных условий</t>
  </si>
  <si>
    <t>04101S0090</t>
  </si>
  <si>
    <t xml:space="preserve">        Обеспечение мероприятий по переселению граждан из аварийного жилищного фонда (расходы, связанные с предоставлением жилого помещения, превышающего по общей площади ранее занимаемого жилого помещения)</t>
  </si>
  <si>
    <t>0500440620</t>
  </si>
  <si>
    <t xml:space="preserve">        Обеспечение устойчивого сокращения непригодного для проживания жилищного фонда за счет средств публично - правовой компании "Фонд развития территорий"</t>
  </si>
  <si>
    <t>050И267483</t>
  </si>
  <si>
    <t xml:space="preserve">        Обеспечение устойчивого сокращения непригодного для проживания жилищного фонда</t>
  </si>
  <si>
    <t>050И267484</t>
  </si>
  <si>
    <t>050И26748S</t>
  </si>
  <si>
    <t xml:space="preserve">        Капитальный ремонт и ремонт муниципального жилищного фонда</t>
  </si>
  <si>
    <t>9990021110</t>
  </si>
  <si>
    <t xml:space="preserve">        Взнос на капитальный ремонт общего имущества в многоквартирных домах</t>
  </si>
  <si>
    <t>9990021200</t>
  </si>
  <si>
    <t xml:space="preserve">        Проверка сметной документации, проверка расчета цены контракта</t>
  </si>
  <si>
    <t>9990021710</t>
  </si>
  <si>
    <t xml:space="preserve">        Обеспечение безопасного проживания граждан в жилых помещениях маневренного фонда</t>
  </si>
  <si>
    <t>99900S2420</t>
  </si>
  <si>
    <t xml:space="preserve">      Коммунальное хозяйство</t>
  </si>
  <si>
    <t>0502</t>
  </si>
  <si>
    <t xml:space="preserve">        Участие в хозяйственных обществах, необходимых для осуществления полномочий по организации теплоснабжения населения муниципальных образований</t>
  </si>
  <si>
    <t>0700273250</t>
  </si>
  <si>
    <t xml:space="preserve">        Реконструкция объекта: "Газопровод низкого давления, расположенный по адресу: г. Гусь-Хрустальный, ул. Мостовая проезд 7,9,11, Фрезерная, Окружная (перекладка подземного стального газопровода низкого давления на подземный полиэтиленовый газопровод)</t>
  </si>
  <si>
    <t>2200144910</t>
  </si>
  <si>
    <t xml:space="preserve">        Выполнение строительного контроля по объекту "Реконструкция газопровода низкого давления, расположенный по адресу: г. Гусь-Хрустальный, ул. Мостовая проезд 7,9,11, Фрезерная, Окружная (перекладка подземного стального газопровода низкого давления на подземный полиэтиленовый газопровод)</t>
  </si>
  <si>
    <t>2200145530</t>
  </si>
  <si>
    <t xml:space="preserve">        Cтроительство (реконструкция) газопроводов высокого, среднего, низкого давления и газопроводов-вводов</t>
  </si>
  <si>
    <t>22001S2080</t>
  </si>
  <si>
    <t xml:space="preserve">        Разработка проектно-сметной документации на строительство объекта "Инженерная инфраструктура к земельным участкам в районе улиц Прудинская-Чкалова г. Гусь-Хрустальный Владимирская область"</t>
  </si>
  <si>
    <t>2400143340</t>
  </si>
  <si>
    <t xml:space="preserve">        Разработка проектно-сметной документации на строительство объекта "Инженерная и транспортная инфраструктура к земельным участкам в районе ул. Северная, ул. Строительная, ул. Гвардейская г. Гусь-Хрустальный Владимирская область"</t>
  </si>
  <si>
    <t>2400143480</t>
  </si>
  <si>
    <t xml:space="preserve">        Обеспечение инженерной и транспортной инфраструктурой земельных участков, предоставляемых (предоставленных) бесплатно для индивидуального жилищного строительства семьям, имеющим троих и более детей в возрасте до 18 лет  (строительство объекта "Инженерная и транспортная инфраструктура к земельным участкам в районе улиц Крымская-Красносельская, г. Гусь-Хрустальный, Владимирской области (наружное освещение, автомобильные дороги и тротуары)"</t>
  </si>
  <si>
    <t>24002S0051</t>
  </si>
  <si>
    <t xml:space="preserve">        Субсидия на возмещение недополученных доходов, связанных с оказанием социальных (банных) услуг населению  по тарифам, утвержденным органом местного самоуправления ниже экономически обоснованного уровня</t>
  </si>
  <si>
    <t>9990063040</t>
  </si>
  <si>
    <t xml:space="preserve">        Организация теплоснабжения населения муниципальных образований в пределах полномочий, установленных законодательством Российской Федерации</t>
  </si>
  <si>
    <t>9990073260</t>
  </si>
  <si>
    <t xml:space="preserve">        Закупка коммунальной техники и комплектующих (запасных частей)</t>
  </si>
  <si>
    <t>99900S2330</t>
  </si>
  <si>
    <t xml:space="preserve">      Благоустройство</t>
  </si>
  <si>
    <t>0503</t>
  </si>
  <si>
    <t xml:space="preserve">        Расходы на уличное освещение города</t>
  </si>
  <si>
    <t>0600121120</t>
  </si>
  <si>
    <t>0600220691</t>
  </si>
  <si>
    <t xml:space="preserve">        Расходы на озеленение города</t>
  </si>
  <si>
    <t>0600221130</t>
  </si>
  <si>
    <t xml:space="preserve">        Расходы на поддержку местных инициатив по решению вопросов местного значения</t>
  </si>
  <si>
    <t>0600270690</t>
  </si>
  <si>
    <t>0600320691</t>
  </si>
  <si>
    <t xml:space="preserve">        Содержание объектов благоустройства города</t>
  </si>
  <si>
    <t>0600321280</t>
  </si>
  <si>
    <t xml:space="preserve">        Ремонт памятника "Вечный огонь" по адресу: пр-кт 50 лет Советской власти, у д.27, г.Гусь-Хрустальный</t>
  </si>
  <si>
    <t>0600323980</t>
  </si>
  <si>
    <t>0600370690</t>
  </si>
  <si>
    <t xml:space="preserve">        Содержание территории города</t>
  </si>
  <si>
    <t>0600421290</t>
  </si>
  <si>
    <t xml:space="preserve">        Организация и содержание мест захоронения</t>
  </si>
  <si>
    <t>0600521140</t>
  </si>
  <si>
    <t xml:space="preserve">        Прочие мероприятия по благоустройству города</t>
  </si>
  <si>
    <t>0600621150</t>
  </si>
  <si>
    <t>0600820691</t>
  </si>
  <si>
    <t>0600821710</t>
  </si>
  <si>
    <t xml:space="preserve">        Благоустройство прилегающих территорий по ул. Старых Большевиков, 28 и ул. Полярная д.9 ( дополнительные работы)</t>
  </si>
  <si>
    <t>0600825510</t>
  </si>
  <si>
    <t xml:space="preserve">        Расходы на поддержку местных инициатив по решению вопросов местных значений</t>
  </si>
  <si>
    <t>0600870690</t>
  </si>
  <si>
    <t xml:space="preserve">        Выполнение мероприятий по благоустройству дворовых и прилегающих территорий</t>
  </si>
  <si>
    <t>06008S2640</t>
  </si>
  <si>
    <t xml:space="preserve">        Финансовое обеспечение мероприятий по благоустройству прилегающей территории к железнодорожной станции Гусь-Хрустальный</t>
  </si>
  <si>
    <t>06008S3440</t>
  </si>
  <si>
    <t xml:space="preserve">        Благоустройство пешеходных зон по ул. Писарева и ул. Плеханова в г. Гусь-Хрустальный</t>
  </si>
  <si>
    <t>06008S3490</t>
  </si>
  <si>
    <t>1000121710</t>
  </si>
  <si>
    <t xml:space="preserve">        Разработка проектно-сметной документации по объекту: Благоустройство территории "Набережная городского озера. 1 этап" по адресу: Владимирская область, г. Гусь-Хрустальный, ул. Калинина в рамках "Всероссийского конкурса лучших проектов создания комфортной городской среды"</t>
  </si>
  <si>
    <t>1000423940</t>
  </si>
  <si>
    <t xml:space="preserve">        Создание комфортной городской среды в малых городах и исторических поселениях-победителях всероссийского конкурса лучших проектов создания комфортной городской среды</t>
  </si>
  <si>
    <t>100И454240</t>
  </si>
  <si>
    <t>100И455550</t>
  </si>
  <si>
    <t>100И4А424D</t>
  </si>
  <si>
    <t xml:space="preserve">        Расходы на обеспечение деятельности (оказание услуг) муниципального бюджетного учреждения "Спецпредприятие"</t>
  </si>
  <si>
    <t>999000С590</t>
  </si>
  <si>
    <t xml:space="preserve">        Укрепление материально-технической базы муниципального бюджетного учреждения "Спецпредприятие"</t>
  </si>
  <si>
    <t>9990022440</t>
  </si>
  <si>
    <t xml:space="preserve">      Другие вопросы в области жилищно-коммунального хозяйства</t>
  </si>
  <si>
    <t>0505</t>
  </si>
  <si>
    <t xml:space="preserve">        Расходы на обеспечение деятельности (оказание услуг) муниципального казенного учреждения "Служба единого заказчика" г.Гусь-Хрустальный</t>
  </si>
  <si>
    <t>9990005590</t>
  </si>
  <si>
    <t xml:space="preserve">        Осуществление отдельных государственных полномочий по региональному государственному жилищному надзору и лицензионному контролю</t>
  </si>
  <si>
    <t>9990071370</t>
  </si>
  <si>
    <t xml:space="preserve">    ОБРАЗОВАНИЕ</t>
  </si>
  <si>
    <t>0700</t>
  </si>
  <si>
    <t xml:space="preserve">      Общее образование</t>
  </si>
  <si>
    <t>0702</t>
  </si>
  <si>
    <t xml:space="preserve">        Укрепление материально-технической базы муниципальных образовательных учреждений</t>
  </si>
  <si>
    <t>1220223300</t>
  </si>
  <si>
    <t xml:space="preserve">        Капитальный ремонт здания "Основная общеобразовательная школа № 14", расположенного по адресу: Владимирская область, г. Гусь-Хрустальный, п. Гусевский, ул. Мира, дом 12, в рамках реализации мероприятий по модернизации школьных систем (капитальный ремонт фасада)</t>
  </si>
  <si>
    <t>1220223920</t>
  </si>
  <si>
    <t xml:space="preserve">        Капитальный ремонт здания "Основная общеобразовательная школа № 14", расположенного по адресу: Владимирская область, г. Гусь-Хрустальный, п. Гусевский, ул. Мира, дом 12</t>
  </si>
  <si>
    <t>1220223970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</si>
  <si>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</si>
  <si>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</si>
  <si>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</si>
  <si>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</si>
  <si>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</si>
  <si>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</si>
  <si>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</si>
  <si>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</si>
  <si>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Ежемесячная доплата к муниципальной пенсии лицам, ранее замещавшим муниципальные должности  в органах местного самоуправления</t>
  </si>
  <si>
    <t>9990012020</t>
  </si>
  <si>
    <t xml:space="preserve">      Социальное обеспечение населения</t>
  </si>
  <si>
    <t>1003</t>
  </si>
  <si>
    <t xml:space="preserve">        Обеспечение жильем многодетных семей</t>
  </si>
  <si>
    <t>04302S0810</t>
  </si>
  <si>
    <t xml:space="preserve">        Ежемесячная денежная выплата лицам, которым присвоено звание "Почетный гражданин города Гусь-Хрустальный"</t>
  </si>
  <si>
    <t>9990012010</t>
  </si>
  <si>
    <t xml:space="preserve">        Единовременная денежная выплата отдельным категориям граждан в период проведения специальной военной операции на территориях Украины, Донецкой Народной Республики и Луганской Народной Республики, Запорожской области и Херсонской области</t>
  </si>
  <si>
    <t>9990013450</t>
  </si>
  <si>
    <t xml:space="preserve">        Оказание поддержки государственным, муниципальным служащим и работникам учреждений бюджетной сферы</t>
  </si>
  <si>
    <t>9990071860</t>
  </si>
  <si>
    <t xml:space="preserve">        Обеспечение равной доступности услуг общественного транспорта для отдельных категорий граждан в муниципальном сообщении</t>
  </si>
  <si>
    <t>99900S0150</t>
  </si>
  <si>
    <t xml:space="preserve">      Охрана семьи и детства</t>
  </si>
  <si>
    <t>1004</t>
  </si>
  <si>
    <t xml:space="preserve">        Реализация мероприятий по обеспечению жильем молодых семей</t>
  </si>
  <si>
    <t>04202L4970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</si>
  <si>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</si>
  <si>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</si>
  <si>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</si>
  <si>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</si>
  <si>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Процентные платежи по муниципальному долгу муниципального образования город Гусь-Хрустальный Владимирской области</t>
  </si>
  <si>
    <t>1730320860</t>
  </si>
  <si>
    <t xml:space="preserve">          Обслуживание государственного (муниципального) долга</t>
  </si>
  <si>
    <t>700</t>
  </si>
  <si>
    <t xml:space="preserve">  Совет народных депутатов муниципального образования город Гусь-Хрустальный Владимирской области</t>
  </si>
  <si>
    <t>730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</si>
  <si>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</si>
  <si>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</si>
  <si>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Расходы на выплаты по оплате труда председателя Совета народных депутатов муниципального образования город Гусь-Хрустальный Владимирской области</t>
  </si>
  <si>
    <t>9510000110</t>
  </si>
  <si>
    <t xml:space="preserve">        Расходы на выплаты по оплате труда работников органов  местного самоуправления</t>
  </si>
  <si>
    <t>9590000110</t>
  </si>
  <si>
    <t>9590000190</t>
  </si>
  <si>
    <t xml:space="preserve">        Содержание председателей комитетов территориального общественного самоуправления</t>
  </si>
  <si>
    <t>9990021010</t>
  </si>
  <si>
    <t xml:space="preserve">  Комитет по культуре и туризму администрации муниципального образования город Гусь-Хрустальный Владимирской области</t>
  </si>
  <si>
    <t>753</t>
  </si>
  <si>
    <t xml:space="preserve">        Исполнение мероприятий по созданию благоприятных условий по развитию туризма</t>
  </si>
  <si>
    <t>1340171990</t>
  </si>
  <si>
    <t xml:space="preserve">      Дополнительное образование детей</t>
  </si>
  <si>
    <t>0703</t>
  </si>
  <si>
    <t xml:space="preserve">        Обеспечение деятельности (оказание услуг) муниципального бюджетного образовательного учреждения дополнительного образования детей "Детская школа искусств имени М.А.Балакирева"</t>
  </si>
  <si>
    <t>133010И590</t>
  </si>
  <si>
    <t xml:space="preserve">        Повышение оплаты труда работников культуры и педагогических работников дополнительного образования детей сферы культуры в соответствии с указами Президента Российской Федерации от 7 мая 2012 года № 597, от 1 июня 2012 года № 761</t>
  </si>
  <si>
    <t>13301S0390</t>
  </si>
  <si>
    <t xml:space="preserve">        Расходы на обеспечение деятельности (оказание услуг) муниципального бюджетного учреждения культуры "Гусь-Хрустальный историко-художественный музей"</t>
  </si>
  <si>
    <t>131010Ф590</t>
  </si>
  <si>
    <t>13101S0390</t>
  </si>
  <si>
    <t xml:space="preserve">        Расходы на обеспечение деятельности (оказание услуг) муниципального бюджетного учреждения культуры "Централизованная библиотечная система города Гусь-Хрустальный"</t>
  </si>
  <si>
    <t>131020Б590</t>
  </si>
  <si>
    <t>13102S0390</t>
  </si>
  <si>
    <t xml:space="preserve">        Расходы на обеспечение деятельности (оказание услуг) муниципального бюджетного учреждения культуры "Единый социально-культурный центр"</t>
  </si>
  <si>
    <t>132010Ж590</t>
  </si>
  <si>
    <t>13201S0390</t>
  </si>
  <si>
    <t xml:space="preserve">        Проведение культурных мероприятий</t>
  </si>
  <si>
    <t>1320221060</t>
  </si>
  <si>
    <t xml:space="preserve">        Комплексное информационное обслуживание баз данных участника библиотечной информационной сервисной системы</t>
  </si>
  <si>
    <t>1350121410</t>
  </si>
  <si>
    <t xml:space="preserve">        Приведение технического состояния учреждений культуры города в соответствие с нормативными требованиями безопасности, санитарными и противопожарными нормами</t>
  </si>
  <si>
    <t>1350123320</t>
  </si>
  <si>
    <t xml:space="preserve">        Реализация инициативных проектов в сфере культуры, имеющих приоритетное значение для жителей муниципальных образований и определяемых с учетом их мнения</t>
  </si>
  <si>
    <t>1350179200</t>
  </si>
  <si>
    <t>13501L5192</t>
  </si>
  <si>
    <t>13501S9200</t>
  </si>
  <si>
    <t xml:space="preserve">      Другие вопросы в области культуры, кинематографии</t>
  </si>
  <si>
    <t>0804</t>
  </si>
  <si>
    <t>1360100110</t>
  </si>
  <si>
    <t>1360100190</t>
  </si>
  <si>
    <t>1360155491</t>
  </si>
  <si>
    <t xml:space="preserve">        Расходы на обеспечение деятельности (оказание услуг) муниципального казенного учреждения "Централизованная бухгалтерия по обслуживанию учреждений культуры"</t>
  </si>
  <si>
    <t>1360306590</t>
  </si>
  <si>
    <t xml:space="preserve">  Управление образования и молодежной политики администрации муниципального образования город Гусь-Хрустальный Владимирской области</t>
  </si>
  <si>
    <t>773</t>
  </si>
  <si>
    <t xml:space="preserve">      Дошкольное образование</t>
  </si>
  <si>
    <t>0701</t>
  </si>
  <si>
    <t xml:space="preserve">        Расходы на обеспечение деятельности (оказания услуг) детских дошкольных учреждений (содержание учреждений)</t>
  </si>
  <si>
    <t>121010Д590</t>
  </si>
  <si>
    <t>1210120691</t>
  </si>
  <si>
    <t>1210123300</t>
  </si>
  <si>
    <t>1210170690</t>
  </si>
  <si>
    <t xml:space="preserve">        Реализация инициативных проектов в сфере образования, имеющих приоритетное значение для жителей муниципальных образований и определяемых с учетом их мнения</t>
  </si>
  <si>
    <t>1210179100</t>
  </si>
  <si>
    <t xml:space="preserve">        Поддержка приоритетных направлений развития отрасли образования (Подготовка муниципальных образовательных организаций к началу учебного года и оздоровительных лагерей к летнему периоду)</t>
  </si>
  <si>
    <t>12101S1474</t>
  </si>
  <si>
    <t xml:space="preserve">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</t>
  </si>
  <si>
    <t>1210271830</t>
  </si>
  <si>
    <t xml:space="preserve">        Независимая оценка качества условий осуществления образовательной деятельности образовательных организаций города</t>
  </si>
  <si>
    <t>1210522250</t>
  </si>
  <si>
    <t>12201L3041</t>
  </si>
  <si>
    <t xml:space="preserve">        Поддержка приоритетных направлений развития отрасли образования (Организация бесплатного горячего питания обучающихся 1-4 классов в частных общеобразовательных организациях по имеющим государственную аккредитацию основным общеобразовательным программам)</t>
  </si>
  <si>
    <t>12201S1471</t>
  </si>
  <si>
    <t xml:space="preserve">        Расходы на обеспечение деятельности (оказание услуг) школ неполных средних и средних</t>
  </si>
  <si>
    <t>122020Ш590</t>
  </si>
  <si>
    <t>1220220691</t>
  </si>
  <si>
    <t xml:space="preserve">        Осуществление строительного контроля за строительством объекта "Строительство начальной школы на 350 мест по ул. им. младшего лейтенанта милиции Шитова И.В., 10 в г.Гусь-Хрустальный Владимирской области"</t>
  </si>
  <si>
    <t xml:space="preserve">        Осуществление авторского надзора за строительством объекта "Строительство начальной школы на 350 мест по ул. им. младшего лейтенанта милиции Шитова И.В., 10 в г.Гусь-Хрустальный Владимирской области"</t>
  </si>
  <si>
    <t>1220242190</t>
  </si>
  <si>
    <t>1220242210</t>
  </si>
  <si>
    <t xml:space="preserve">        Разработка проектно-сметной документации с прохождением государственной экспертизы по объекту "Реконструкция внутренней системы горячего водоснабжения МБОУ "СОШ № 2", г. Гусь-Хрустальный"</t>
  </si>
  <si>
    <t>1220242320</t>
  </si>
  <si>
    <t xml:space="preserve">        Осуществление обследования строительных конструкций и обмеров объекта незавершенного строительства "Строительство начальной школы на 350 мест по ул. им. младшего лейтенанта милиции Шитова И.В., 10 в г.Гусь-Хрустальный Владимирской области"</t>
  </si>
  <si>
    <t>1220244920</t>
  </si>
  <si>
    <t>1220270690</t>
  </si>
  <si>
    <t xml:space="preserve">        Капитальные вложения в объекты образования муниципальной собственности (Строительство общеобразовательной школы на 350 мест в г.Гусь-Хрустальный Владимирской области)</t>
  </si>
  <si>
    <t>12202S1125</t>
  </si>
  <si>
    <t>12202S1474</t>
  </si>
  <si>
    <t xml:space="preserve">        Субсидия негосударственному общеобразовательному учреждению "Православная гимназия" на реализацию основных общеобразовательных программ (содержание ставок прочего персонала)</t>
  </si>
  <si>
    <t>1220323020</t>
  </si>
  <si>
    <t xml:space="preserve">        Финансовое обеспечение получения дошкольного образования в частных дошкольных образовательных организациях, 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по основным общеобразовательным программам</t>
  </si>
  <si>
    <t>1220370480</t>
  </si>
  <si>
    <t>1220371830</t>
  </si>
  <si>
    <t xml:space="preserve">        Поддержка приоритетных направлений развития отрасли образования (Дополнительное финансовое обеспечение деятельности групп продленного дня в муниципальных и частных общеобразовательных организациях для обучающихся 1 классов)</t>
  </si>
  <si>
    <t>12203S1475</t>
  </si>
  <si>
    <t xml:space="preserve">        Поддержка муниципальных, частных общеобразовательных организаций, реализующих образовательные программы кадетской направленности</t>
  </si>
  <si>
    <t>12203S3050</t>
  </si>
  <si>
    <t xml:space="preserve">        Организация трудоустройства несовершеннолетних в свободное от учебы время</t>
  </si>
  <si>
    <t>1220420300</t>
  </si>
  <si>
    <t>1220822250</t>
  </si>
  <si>
    <t xml:space="preserve">      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</si>
  <si>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122Ю650501</t>
  </si>
  <si>
    <t>122Ю651790</t>
  </si>
  <si>
    <t xml:space="preserve">        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</si>
  <si>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122Ю653031</t>
  </si>
  <si>
    <t xml:space="preserve">        Расходы на обеспечение деятельности (оказание услуг) учреждений по внешкольной работе с детьми</t>
  </si>
  <si>
    <t>123010Г590</t>
  </si>
  <si>
    <t>1230220691</t>
  </si>
  <si>
    <t xml:space="preserve">        Реализация дополнительных общеобразовательных программ, финансируемых за счет сертификатов персонифицированного финансирования в период действия программы персонифицированного финансирования</t>
  </si>
  <si>
    <t>1230221980</t>
  </si>
  <si>
    <t>1230279100</t>
  </si>
  <si>
    <t xml:space="preserve">        Поддержка приоритетных направлений развития отрасли образования (Финансовое обеспечение мероприятий, возникающих в связи с доведением оплаты труда педагогических работников муниципальных образовательных организаций дополнительного образования детей до уровня не менее 100% от уровня средней заработной платы учителей в регионе)</t>
  </si>
  <si>
    <t>12302S1472</t>
  </si>
  <si>
    <t xml:space="preserve">      Молодежная политика</t>
  </si>
  <si>
    <t>0707</t>
  </si>
  <si>
    <t xml:space="preserve">        Проведение мероприятий для детей и молодежи</t>
  </si>
  <si>
    <t>1500121160</t>
  </si>
  <si>
    <t xml:space="preserve">        Реализация проектов-победителей конкурсов в сфере патриотического воспитания жителей Владимирской области</t>
  </si>
  <si>
    <t>1500172250</t>
  </si>
  <si>
    <t xml:space="preserve">        Установка на воинские захоронения и памятники Великой Отечественной войны надписей и обозначений, содержащих информацию о воинских захоронениях и памятниках Великой Отечественной войны</t>
  </si>
  <si>
    <t>15001S3060</t>
  </si>
  <si>
    <t>1500221160</t>
  </si>
  <si>
    <t>1500321160</t>
  </si>
  <si>
    <t xml:space="preserve">        Реализация проектов-победителей конкурсов в сфере молодежной политики</t>
  </si>
  <si>
    <t>1500370630</t>
  </si>
  <si>
    <t>1500421160</t>
  </si>
  <si>
    <t>1500521160</t>
  </si>
  <si>
    <t>1500721160</t>
  </si>
  <si>
    <t xml:space="preserve">        Персональные премии для одаренных и талантливых детей и молодежи в области образования, науки, культуры, спорта, развития детского и молодежного общественного движения</t>
  </si>
  <si>
    <t>1500811840</t>
  </si>
  <si>
    <t>1500911840</t>
  </si>
  <si>
    <t>1501021160</t>
  </si>
  <si>
    <t>1501121160</t>
  </si>
  <si>
    <t xml:space="preserve">      Другие вопросы в области образования</t>
  </si>
  <si>
    <t>0709</t>
  </si>
  <si>
    <t xml:space="preserve">        Поддержка приоритетных направлений развития отрасли образования (Организация отдыха детей в каникулярное время)</t>
  </si>
  <si>
    <t>12501S1473</t>
  </si>
  <si>
    <t>12502S1474</t>
  </si>
  <si>
    <t>1260100110</t>
  </si>
  <si>
    <t>1260100190</t>
  </si>
  <si>
    <t>1260155491</t>
  </si>
  <si>
    <t xml:space="preserve">        Расходы на обеспечение деятельности (оказание услуг) муниципального казенного учреждения "Центр технического обслуживания"</t>
  </si>
  <si>
    <t>1260208590</t>
  </si>
  <si>
    <t xml:space="preserve">        Расходы на обеспечение деятельности (оказание услуг) муниципального автономного учреждения "Организационно-методический центр"</t>
  </si>
  <si>
    <t>126020М590</t>
  </si>
  <si>
    <t xml:space="preserve">        Расходы на обеспечение деятельности (оказание услуг) муниципального казенного учреждения "Централизованная бухгалтерия по обслуживанию учреждений образования"</t>
  </si>
  <si>
    <t>126020У590</t>
  </si>
  <si>
    <t xml:space="preserve">        Предоставление мер социальной поддержки педагогическим работникам и иным категориям граждан, работающим в образовательных организациях, расположенных в сельских населенных пунктах, поселках городского типа (поселках, относящихся к городским населенным пунктам)</t>
  </si>
  <si>
    <t>1210370590</t>
  </si>
  <si>
    <t xml:space="preserve">        Социальная поддержка детей-инвалидов дошкольного возраста</t>
  </si>
  <si>
    <t>1210470540</t>
  </si>
  <si>
    <t xml:space="preserve">        Компенсация родителям (законным представителям) по оплате за присмотр и уход за детьми в дошкольных образовательных учреждениях, реализующих образовательную программу дошкольного образования на территории муниципального образования город Гусь-Хрустальный Владимирской области</t>
  </si>
  <si>
    <t>1210412230</t>
  </si>
  <si>
    <t xml:space="preserve">        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</si>
  <si>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1210470560</t>
  </si>
  <si>
    <t xml:space="preserve">        Компенсация за питание детям с ограниченными возможностями здоровья, получающим образование на дому</t>
  </si>
  <si>
    <t>1220112370</t>
  </si>
  <si>
    <t xml:space="preserve">        Содержание ребенка в семье опекуна и приемной семье, а также вознаграждение, причитающееся приемному родителю</t>
  </si>
  <si>
    <t>1240270650</t>
  </si>
  <si>
    <t xml:space="preserve">       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</si>
  <si>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1240271420</t>
  </si>
  <si>
    <t xml:space="preserve">      Другие вопросы в области социальной политики</t>
  </si>
  <si>
    <t>1006</t>
  </si>
  <si>
    <t xml:space="preserve">        Обеспечение полномочий по организации и осуществлению деятельности по опеке и попечительству в отношении несовершеннолетних граждан</t>
  </si>
  <si>
    <t>1240170070</t>
  </si>
  <si>
    <t xml:space="preserve">  Комитет по физической культуре и спорту администрации муниципального образования город Гусь-Хрустальный Владимирской области</t>
  </si>
  <si>
    <t>774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</si>
  <si>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</si>
  <si>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</si>
  <si>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</si>
  <si>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</si>
  <si>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Расходы на обеспечение деятельности (оказание услуг) центров спортивной подготовки</t>
  </si>
  <si>
    <t>141010П590</t>
  </si>
  <si>
    <t xml:space="preserve">        Содержание объектов спортивной инфраструктуры муниципальной собственности для занятий физической культурой и спортом</t>
  </si>
  <si>
    <t>1410172000</t>
  </si>
  <si>
    <t>14101S1472</t>
  </si>
  <si>
    <t xml:space="preserve">        Оплата за освещение лыжной трассы</t>
  </si>
  <si>
    <t>1420123390</t>
  </si>
  <si>
    <t xml:space="preserve">        Реализация программ спортивной подготовки в соответствии с требованиями федеральных стандартов спортивной подготовки</t>
  </si>
  <si>
    <t>14201S1700</t>
  </si>
  <si>
    <t xml:space="preserve">        Совершенствование материальной базы объектов физической культуры и спорта</t>
  </si>
  <si>
    <t>1420320280</t>
  </si>
  <si>
    <t>1420320691</t>
  </si>
  <si>
    <t>1420370690</t>
  </si>
  <si>
    <t xml:space="preserve">        Создание и модернизация объектов спортивной инфраструктуры муниципальной собственности для занятий физической культурой и спортом (строительство футбольного манежа с блочно-модульной газовой котельной по адресу: Владимирская область, г.Гусь-Хрустальный, ул. Добролюбова, д. 23)</t>
  </si>
  <si>
    <t>14203S1391</t>
  </si>
  <si>
    <t xml:space="preserve">        Развитие физической культуры и спорта</t>
  </si>
  <si>
    <t>14203S1600</t>
  </si>
  <si>
    <t xml:space="preserve">        Приобретение оборудования для реализации мероприятий Всероссийского физкультурно-спортивного комплекса "Готов к труду и обороне"</t>
  </si>
  <si>
    <t>14203S3070</t>
  </si>
  <si>
    <t xml:space="preserve">      Массовый спорт</t>
  </si>
  <si>
    <t>1102</t>
  </si>
  <si>
    <t xml:space="preserve">        Расходы на обеспечение деятельности (оказание услуг) спортивных клубов по месту жительства</t>
  </si>
  <si>
    <t>141010К590</t>
  </si>
  <si>
    <t xml:space="preserve">        Проведение спортивно-массовых мероприятий</t>
  </si>
  <si>
    <t>1410221170</t>
  </si>
  <si>
    <t xml:space="preserve">        Заключение договоров с тренерами (инструкторами) и спортсменами-инструкторами по видам спорта, со специалистами по оказанию услуг (выполнению работ) по организации спортивных мероприятий, подготовке мест соревнований</t>
  </si>
  <si>
    <t>1420121970</t>
  </si>
  <si>
    <t xml:space="preserve">      Другие вопросы в области физической культуры и спорта</t>
  </si>
  <si>
    <t>1105</t>
  </si>
  <si>
    <t xml:space="preserve">        Расходы на обеспечение деятельности муниципального казенного учреждения "Централизованная бухгалтерия учреждений физической культуры и спорта"</t>
  </si>
  <si>
    <t>1430107590</t>
  </si>
  <si>
    <t>1430200110</t>
  </si>
  <si>
    <t>1430200190</t>
  </si>
  <si>
    <t>1430255491</t>
  </si>
  <si>
    <t xml:space="preserve">  Финансовое управление администрации муниципального образования город Гусь-Хрустальный Владимирской области</t>
  </si>
  <si>
    <t>792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</si>
  <si>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</si>
  <si>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</si>
  <si>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Повышение доступности информации о финансовой деятельности и финансовом состоянии муниципального образования</t>
  </si>
  <si>
    <t>1740120870</t>
  </si>
  <si>
    <t xml:space="preserve">        Обеспечение интеграции процессов составления и исполнения бюджетов, ведения бухгалтерского учета и подготовки финансовой и иной регламентированной отчетности муниципального образования</t>
  </si>
  <si>
    <t>1740220880</t>
  </si>
  <si>
    <t xml:space="preserve">        Повышение технической оснащенности и обеспеченности программными продуктами, автоматизирующими работу участников бюджетного процесса</t>
  </si>
  <si>
    <t>1740320890</t>
  </si>
  <si>
    <t>9990070690</t>
  </si>
  <si>
    <t xml:space="preserve">Всего расходов:   </t>
  </si>
  <si>
    <t xml:space="preserve"> </t>
  </si>
  <si>
    <t xml:space="preserve">          Создание комфортной городской среды в малых городах и исторических поселениях-победителях всероссийского конкурса лучших проектов создания комфортной городской среды</t>
  </si>
  <si>
    <t xml:space="preserve">            Предоставление субсидий бюджетным, автономным учреждениям и иным некоммерческим организациям</t>
  </si>
  <si>
    <t>в том числе</t>
  </si>
  <si>
    <t>за счет средств федерального бюджета</t>
  </si>
  <si>
    <t xml:space="preserve"> за счет средств областного бюджета</t>
  </si>
  <si>
    <t xml:space="preserve">          Реализация программ формирования современной городской среды</t>
  </si>
  <si>
    <t xml:space="preserve">          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</si>
  <si>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</si>
  <si>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  Государственная поддержка отрасли культуры на реализацию мероприятий по модернизации библиотек в части комплектования книжных фондов библиотек муниципальных образований и государственных общедоступных библиотек</t>
  </si>
  <si>
    <t>код главного распорядителя средств городского бюджета</t>
  </si>
  <si>
    <t>Наименование расходов</t>
  </si>
  <si>
    <t>Код</t>
  </si>
  <si>
    <t>Всего расходов на 2025 год</t>
  </si>
  <si>
    <t>раздела, подраздела</t>
  </si>
  <si>
    <t>целевой статьи</t>
  </si>
  <si>
    <t>вида расхода</t>
  </si>
  <si>
    <t>городские средства</t>
  </si>
  <si>
    <t>областные средства</t>
  </si>
  <si>
    <t>1</t>
  </si>
  <si>
    <t>2</t>
  </si>
  <si>
    <t>3</t>
  </si>
  <si>
    <t>4</t>
  </si>
  <si>
    <t>5</t>
  </si>
  <si>
    <t>6</t>
  </si>
  <si>
    <t>7</t>
  </si>
  <si>
    <t>8</t>
  </si>
  <si>
    <t>(тыс. руб.)</t>
  </si>
  <si>
    <t>Ведомственная структура расходов городского бюджета на 2025 год</t>
  </si>
  <si>
    <t xml:space="preserve"> Приложение № 3</t>
  </si>
  <si>
    <t xml:space="preserve"> к решению Совета </t>
  </si>
  <si>
    <t xml:space="preserve"> народных депутатов </t>
  </si>
  <si>
    <t xml:space="preserve"> муниципального образования</t>
  </si>
  <si>
    <t xml:space="preserve"> город Гусь-Хрустальный</t>
  </si>
  <si>
    <t xml:space="preserve"> Владимирской области</t>
  </si>
  <si>
    <t xml:space="preserve"> от  04.12.2025 № 54/15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</si>
</sst>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0"/>
      <color rgb="FF000000"/>
      <name val="Arial Cyr"/>
    </font>
    <font>
      <i/>
      <sz val="10"/>
      <color rgb="FF000000"/>
      <name val="Arial Cyr"/>
    </font>
    <font>
      <b/>
      <sz val="10"/>
      <color rgb="FF000000"/>
      <name val="Arial Cyr"/>
      <charset val="204"/>
    </font>
    <font>
      <b/>
      <i/>
      <sz val="10"/>
      <color rgb="FF000000"/>
      <name val="Arial Cyr"/>
      <charset val="204"/>
    </font>
    <font>
      <i/>
      <sz val="10"/>
      <color rgb="FF000000"/>
      <name val="Arial Cyr"/>
      <charset val="204"/>
    </font>
    <font>
      <i/>
      <sz val="9"/>
      <color indexed="8"/>
      <name val="Arial Cyr"/>
      <charset val="204"/>
    </font>
    <font>
      <i/>
      <sz val="9"/>
      <color rgb="FF000000"/>
      <name val="Arial Cyr"/>
      <charset val="204"/>
    </font>
    <font>
      <i/>
      <sz val="11"/>
      <name val="Calibri"/>
      <family val="2"/>
      <scheme val="minor"/>
    </font>
    <font>
      <sz val="8"/>
      <name val="Arial Cyr"/>
      <charset val="204"/>
    </font>
    <font>
      <sz val="9"/>
      <name val="Arial Cyr"/>
      <charset val="204"/>
    </font>
    <font>
      <i/>
      <sz val="9"/>
      <name val="Arial Cyr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i/>
      <sz val="10"/>
      <color indexed="8"/>
      <name val="Arial Cyr"/>
      <charset val="204"/>
    </font>
    <font>
      <sz val="14"/>
      <color indexed="8"/>
      <name val="Arial Cyr"/>
      <charset val="204"/>
    </font>
    <font>
      <sz val="1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0" fontId="1" fillId="0" borderId="1">
      <alignment vertical="top"/>
    </xf>
    <xf numFmtId="4" fontId="1" fillId="0" borderId="2">
      <alignment horizontal="right" vertical="top" shrinkToFit="1"/>
    </xf>
  </cellStyleXfs>
  <cellXfs count="93">
    <xf numFmtId="0" fontId="0" fillId="0" borderId="0" xfId="0"/>
    <xf numFmtId="0" fontId="0" fillId="0" borderId="0" xfId="0" applyProtection="1">
      <protection locked="0"/>
    </xf>
    <xf numFmtId="0" fontId="3" fillId="0" borderId="2" xfId="6" applyNumberFormat="1" applyFont="1" applyProtection="1">
      <alignment vertical="top" wrapText="1"/>
    </xf>
    <xf numFmtId="1" fontId="3" fillId="0" borderId="2" xfId="7" applyNumberFormat="1" applyFont="1" applyProtection="1">
      <alignment horizontal="center" vertical="top" shrinkToFit="1"/>
    </xf>
    <xf numFmtId="164" fontId="3" fillId="5" borderId="2" xfId="8" applyNumberFormat="1" applyFont="1" applyFill="1" applyAlignment="1" applyProtection="1">
      <alignment horizontal="center" vertical="top" shrinkToFit="1"/>
    </xf>
    <xf numFmtId="0" fontId="1" fillId="5" borderId="1" xfId="2" applyNumberFormat="1" applyFont="1" applyFill="1" applyAlignment="1" applyProtection="1">
      <alignment horizontal="center"/>
    </xf>
    <xf numFmtId="0" fontId="1" fillId="0" borderId="2" xfId="6" applyNumberFormat="1" applyFont="1" applyProtection="1">
      <alignment vertical="top" wrapText="1"/>
    </xf>
    <xf numFmtId="1" fontId="1" fillId="0" borderId="2" xfId="7" applyNumberFormat="1" applyFont="1" applyProtection="1">
      <alignment horizontal="center" vertical="top" shrinkToFit="1"/>
    </xf>
    <xf numFmtId="164" fontId="1" fillId="5" borderId="2" xfId="8" applyNumberFormat="1" applyFont="1" applyFill="1" applyAlignment="1" applyProtection="1">
      <alignment horizontal="center" vertical="top" shrinkToFit="1"/>
    </xf>
    <xf numFmtId="0" fontId="1" fillId="0" borderId="1" xfId="2" applyNumberFormat="1" applyFont="1" applyProtection="1"/>
    <xf numFmtId="0" fontId="0" fillId="0" borderId="0" xfId="0" applyFont="1" applyProtection="1">
      <protection locked="0"/>
    </xf>
    <xf numFmtId="0" fontId="0" fillId="5" borderId="0" xfId="0" applyFont="1" applyFill="1" applyAlignment="1" applyProtection="1">
      <alignment horizontal="center"/>
      <protection locked="0"/>
    </xf>
    <xf numFmtId="0" fontId="5" fillId="0" borderId="4" xfId="0" applyFont="1" applyBorder="1" applyProtection="1">
      <protection locked="0"/>
    </xf>
    <xf numFmtId="164" fontId="3" fillId="5" borderId="4" xfId="8" applyNumberFormat="1" applyFont="1" applyFill="1" applyBorder="1" applyAlignment="1" applyProtection="1">
      <alignment horizontal="center" vertical="top" shrinkToFit="1"/>
    </xf>
    <xf numFmtId="164" fontId="1" fillId="5" borderId="4" xfId="8" applyNumberFormat="1" applyFont="1" applyFill="1" applyBorder="1" applyAlignment="1" applyProtection="1">
      <alignment horizontal="center" vertical="top" shrinkToFit="1"/>
    </xf>
    <xf numFmtId="164" fontId="3" fillId="5" borderId="5" xfId="12" applyNumberFormat="1" applyFont="1" applyFill="1" applyBorder="1" applyAlignment="1" applyProtection="1">
      <alignment horizontal="center" vertical="top" shrinkToFit="1"/>
    </xf>
    <xf numFmtId="164" fontId="6" fillId="5" borderId="4" xfId="8" applyNumberFormat="1" applyFont="1" applyFill="1" applyBorder="1" applyAlignment="1" applyProtection="1">
      <alignment horizontal="center" vertical="top" shrinkToFit="1"/>
    </xf>
    <xf numFmtId="164" fontId="1" fillId="5" borderId="5" xfId="12" applyNumberFormat="1" applyFont="1" applyFill="1" applyBorder="1" applyAlignment="1" applyProtection="1">
      <alignment horizontal="center" vertical="top" shrinkToFit="1"/>
    </xf>
    <xf numFmtId="164" fontId="7" fillId="5" borderId="4" xfId="8" applyNumberFormat="1" applyFont="1" applyFill="1" applyBorder="1" applyAlignment="1" applyProtection="1">
      <alignment horizontal="center" vertical="top" shrinkToFit="1"/>
    </xf>
    <xf numFmtId="164" fontId="6" fillId="5" borderId="2" xfId="8" applyNumberFormat="1" applyFont="1" applyFill="1" applyAlignment="1" applyProtection="1">
      <alignment horizontal="center" vertical="top" shrinkToFit="1"/>
    </xf>
    <xf numFmtId="164" fontId="7" fillId="5" borderId="2" xfId="8" applyNumberFormat="1" applyFont="1" applyFill="1" applyAlignment="1" applyProtection="1">
      <alignment horizontal="center" vertical="top" shrinkToFit="1"/>
    </xf>
    <xf numFmtId="164" fontId="6" fillId="5" borderId="4" xfId="12" applyNumberFormat="1" applyFont="1" applyFill="1" applyBorder="1" applyAlignment="1" applyProtection="1">
      <alignment horizontal="center" vertical="top" shrinkToFit="1"/>
    </xf>
    <xf numFmtId="164" fontId="7" fillId="5" borderId="4" xfId="12" applyNumberFormat="1" applyFont="1" applyFill="1" applyBorder="1" applyAlignment="1" applyProtection="1">
      <alignment horizontal="center" vertical="top" shrinkToFit="1"/>
    </xf>
    <xf numFmtId="164" fontId="1" fillId="5" borderId="6" xfId="8" applyNumberFormat="1" applyFont="1" applyFill="1" applyBorder="1" applyAlignment="1" applyProtection="1">
      <alignment horizontal="center" vertical="top" shrinkToFit="1"/>
    </xf>
    <xf numFmtId="164" fontId="7" fillId="5" borderId="6" xfId="8" applyNumberFormat="1" applyFont="1" applyFill="1" applyBorder="1" applyAlignment="1" applyProtection="1">
      <alignment horizontal="center" vertical="top" shrinkToFit="1"/>
    </xf>
    <xf numFmtId="1" fontId="3" fillId="0" borderId="3" xfId="10" applyNumberFormat="1" applyFont="1" applyAlignment="1" applyProtection="1">
      <alignment horizontal="center" vertical="top" shrinkToFit="1"/>
    </xf>
    <xf numFmtId="164" fontId="8" fillId="5" borderId="4" xfId="8" applyNumberFormat="1" applyFont="1" applyFill="1" applyBorder="1" applyAlignment="1" applyProtection="1">
      <alignment horizontal="center" vertical="top" shrinkToFit="1"/>
    </xf>
    <xf numFmtId="164" fontId="9" fillId="5" borderId="4" xfId="8" applyNumberFormat="1" applyFont="1" applyFill="1" applyBorder="1" applyAlignment="1" applyProtection="1">
      <alignment horizontal="center" vertical="top" shrinkToFit="1"/>
    </xf>
    <xf numFmtId="1" fontId="1" fillId="0" borderId="3" xfId="10" applyNumberFormat="1" applyFont="1" applyAlignment="1" applyProtection="1">
      <alignment horizontal="center" vertical="top" shrinkToFit="1"/>
    </xf>
    <xf numFmtId="1" fontId="1" fillId="0" borderId="7" xfId="10" applyNumberFormat="1" applyFont="1" applyBorder="1" applyAlignment="1" applyProtection="1">
      <alignment horizontal="center" vertical="top" shrinkToFit="1"/>
    </xf>
    <xf numFmtId="0" fontId="11" fillId="6" borderId="4" xfId="29" applyNumberFormat="1" applyFont="1" applyFill="1" applyBorder="1" applyAlignment="1" applyProtection="1">
      <alignment vertical="top" wrapText="1"/>
    </xf>
    <xf numFmtId="1" fontId="1" fillId="0" borderId="4" xfId="7" applyNumberFormat="1" applyFont="1" applyBorder="1" applyAlignment="1" applyProtection="1">
      <alignment horizontal="center" vertical="top" shrinkToFit="1"/>
    </xf>
    <xf numFmtId="1" fontId="12" fillId="0" borderId="4" xfId="7" applyNumberFormat="1" applyFont="1" applyBorder="1" applyAlignment="1" applyProtection="1">
      <alignment horizontal="center" vertical="top" shrinkToFit="1"/>
    </xf>
    <xf numFmtId="0" fontId="11" fillId="6" borderId="4" xfId="30" applyNumberFormat="1" applyFont="1" applyFill="1" applyBorder="1" applyAlignment="1" applyProtection="1">
      <alignment horizontal="left" vertical="top" shrinkToFit="1"/>
    </xf>
    <xf numFmtId="164" fontId="12" fillId="5" borderId="4" xfId="8" applyNumberFormat="1" applyFont="1" applyFill="1" applyBorder="1" applyAlignment="1" applyProtection="1">
      <alignment horizontal="center" vertical="top" shrinkToFit="1"/>
    </xf>
    <xf numFmtId="0" fontId="3" fillId="0" borderId="5" xfId="26" applyNumberFormat="1" applyFont="1" applyBorder="1" applyAlignment="1" applyProtection="1">
      <alignment vertical="top" wrapText="1"/>
    </xf>
    <xf numFmtId="0" fontId="1" fillId="0" borderId="5" xfId="26" applyNumberFormat="1" applyFont="1" applyBorder="1" applyAlignment="1" applyProtection="1">
      <alignment vertical="top" wrapText="1"/>
    </xf>
    <xf numFmtId="164" fontId="3" fillId="5" borderId="8" xfId="12" applyNumberFormat="1" applyFont="1" applyFill="1" applyBorder="1" applyAlignment="1" applyProtection="1">
      <alignment horizontal="center" vertical="top" shrinkToFit="1"/>
    </xf>
    <xf numFmtId="164" fontId="1" fillId="5" borderId="8" xfId="12" applyNumberFormat="1" applyFont="1" applyFill="1" applyBorder="1" applyAlignment="1" applyProtection="1">
      <alignment horizontal="center" vertical="top" shrinkToFit="1"/>
    </xf>
    <xf numFmtId="1" fontId="1" fillId="0" borderId="6" xfId="7" applyNumberFormat="1" applyFont="1" applyBorder="1" applyProtection="1">
      <alignment horizontal="center" vertical="top" shrinkToFit="1"/>
    </xf>
    <xf numFmtId="1" fontId="3" fillId="0" borderId="4" xfId="10" applyNumberFormat="1" applyFont="1" applyBorder="1" applyAlignment="1" applyProtection="1">
      <alignment horizontal="center" vertical="top" shrinkToFit="1"/>
    </xf>
    <xf numFmtId="1" fontId="1" fillId="0" borderId="4" xfId="10" applyNumberFormat="1" applyFont="1" applyBorder="1" applyAlignment="1" applyProtection="1">
      <alignment horizontal="center" vertical="top" shrinkToFit="1"/>
    </xf>
    <xf numFmtId="1" fontId="1" fillId="0" borderId="5" xfId="10" applyNumberFormat="1" applyFont="1" applyBorder="1" applyAlignment="1" applyProtection="1">
      <alignment horizontal="center" vertical="top" shrinkToFit="1"/>
    </xf>
    <xf numFmtId="164" fontId="1" fillId="5" borderId="9" xfId="8" applyNumberFormat="1" applyFont="1" applyFill="1" applyBorder="1" applyAlignment="1" applyProtection="1">
      <alignment horizontal="center" vertical="top" shrinkToFit="1"/>
    </xf>
    <xf numFmtId="1" fontId="12" fillId="0" borderId="2" xfId="7" applyNumberFormat="1" applyFont="1" applyAlignment="1" applyProtection="1">
      <alignment horizontal="center" vertical="top" shrinkToFit="1"/>
    </xf>
    <xf numFmtId="0" fontId="11" fillId="6" borderId="10" xfId="30" applyNumberFormat="1" applyFont="1" applyFill="1" applyBorder="1" applyAlignment="1" applyProtection="1">
      <alignment horizontal="left" vertical="top" shrinkToFit="1"/>
    </xf>
    <xf numFmtId="1" fontId="12" fillId="0" borderId="10" xfId="7" applyNumberFormat="1" applyFont="1" applyBorder="1" applyAlignment="1" applyProtection="1">
      <alignment horizontal="center" vertical="top" shrinkToFit="1"/>
    </xf>
    <xf numFmtId="1" fontId="12" fillId="0" borderId="11" xfId="7" applyNumberFormat="1" applyFont="1" applyBorder="1" applyAlignment="1" applyProtection="1">
      <alignment horizontal="center" vertical="top" shrinkToFit="1"/>
    </xf>
    <xf numFmtId="1" fontId="12" fillId="0" borderId="8" xfId="7" applyNumberFormat="1" applyFont="1" applyBorder="1" applyAlignment="1" applyProtection="1">
      <alignment horizontal="center" vertical="top" shrinkToFit="1"/>
    </xf>
    <xf numFmtId="0" fontId="1" fillId="0" borderId="6" xfId="6" applyNumberFormat="1" applyFont="1" applyBorder="1" applyProtection="1">
      <alignment vertical="top" wrapText="1"/>
    </xf>
    <xf numFmtId="164" fontId="3" fillId="5" borderId="4" xfId="11" applyNumberFormat="1" applyFont="1" applyFill="1" applyBorder="1" applyAlignment="1" applyProtection="1">
      <alignment horizontal="center" vertical="top" shrinkToFit="1"/>
    </xf>
    <xf numFmtId="164" fontId="6" fillId="5" borderId="13" xfId="8" applyNumberFormat="1" applyFont="1" applyFill="1" applyBorder="1" applyAlignment="1" applyProtection="1">
      <alignment horizontal="center" vertical="top" shrinkToFit="1"/>
    </xf>
    <xf numFmtId="0" fontId="1" fillId="0" borderId="6" xfId="26" applyNumberFormat="1" applyFont="1" applyBorder="1" applyAlignment="1" applyProtection="1">
      <alignment vertical="top" wrapText="1"/>
    </xf>
    <xf numFmtId="1" fontId="1" fillId="0" borderId="6" xfId="10" applyNumberFormat="1" applyFont="1" applyBorder="1" applyAlignment="1" applyProtection="1">
      <alignment horizontal="center" vertical="top" shrinkToFit="1"/>
    </xf>
    <xf numFmtId="164" fontId="1" fillId="5" borderId="7" xfId="12" applyNumberFormat="1" applyFont="1" applyFill="1" applyBorder="1" applyAlignment="1" applyProtection="1">
      <alignment horizontal="center" vertical="top" shrinkToFit="1"/>
    </xf>
    <xf numFmtId="1" fontId="1" fillId="0" borderId="14" xfId="10" applyNumberFormat="1" applyFont="1" applyBorder="1" applyAlignment="1" applyProtection="1">
      <alignment horizontal="center" vertical="top" shrinkToFit="1"/>
    </xf>
    <xf numFmtId="0" fontId="3" fillId="0" borderId="4" xfId="1" applyNumberFormat="1" applyFont="1" applyBorder="1" applyAlignment="1" applyProtection="1"/>
    <xf numFmtId="164" fontId="10" fillId="5" borderId="4" xfId="8" applyNumberFormat="1" applyFont="1" applyFill="1" applyBorder="1" applyAlignment="1" applyProtection="1">
      <alignment horizontal="center" vertical="top" shrinkToFit="1"/>
    </xf>
    <xf numFmtId="1" fontId="3" fillId="0" borderId="13" xfId="7" applyNumberFormat="1" applyFont="1" applyBorder="1" applyProtection="1">
      <alignment horizontal="center" vertical="top" shrinkToFit="1"/>
    </xf>
    <xf numFmtId="0" fontId="3" fillId="0" borderId="13" xfId="6" applyNumberFormat="1" applyFont="1" applyBorder="1" applyProtection="1">
      <alignment vertical="top" wrapText="1"/>
    </xf>
    <xf numFmtId="164" fontId="3" fillId="5" borderId="13" xfId="8" applyNumberFormat="1" applyFont="1" applyFill="1" applyBorder="1" applyAlignment="1" applyProtection="1">
      <alignment horizontal="center" vertical="top" shrinkToFit="1"/>
    </xf>
    <xf numFmtId="0" fontId="3" fillId="0" borderId="4" xfId="26" applyNumberFormat="1" applyFont="1" applyBorder="1" applyAlignment="1" applyProtection="1">
      <alignment vertical="top" wrapText="1"/>
    </xf>
    <xf numFmtId="164" fontId="3" fillId="5" borderId="4" xfId="12" applyNumberFormat="1" applyFont="1" applyFill="1" applyBorder="1" applyAlignment="1" applyProtection="1">
      <alignment horizontal="center" vertical="top" shrinkToFit="1"/>
    </xf>
    <xf numFmtId="0" fontId="1" fillId="0" borderId="4" xfId="26" applyNumberFormat="1" applyFont="1" applyBorder="1" applyAlignment="1" applyProtection="1">
      <alignment vertical="top" wrapText="1"/>
    </xf>
    <xf numFmtId="164" fontId="1" fillId="5" borderId="4" xfId="12" applyNumberFormat="1" applyFont="1" applyFill="1" applyBorder="1" applyAlignment="1" applyProtection="1">
      <alignment horizontal="center" vertical="top" shrinkToFit="1"/>
    </xf>
    <xf numFmtId="0" fontId="1" fillId="0" borderId="4" xfId="1" applyNumberFormat="1" applyBorder="1" applyAlignment="1" applyProtection="1"/>
    <xf numFmtId="164" fontId="15" fillId="0" borderId="4" xfId="0" applyNumberFormat="1" applyFont="1" applyFill="1" applyBorder="1" applyAlignment="1">
      <alignment horizontal="center" vertical="center" wrapText="1"/>
    </xf>
    <xf numFmtId="164" fontId="16" fillId="0" borderId="4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19" fillId="0" borderId="18" xfId="0" applyFont="1" applyFill="1" applyBorder="1" applyAlignment="1">
      <alignment horizontal="right" wrapText="1"/>
    </xf>
    <xf numFmtId="164" fontId="22" fillId="0" borderId="1" xfId="0" applyNumberFormat="1" applyFont="1" applyFill="1" applyBorder="1" applyAlignment="1">
      <alignment horizontal="left" vertical="center"/>
    </xf>
    <xf numFmtId="164" fontId="23" fillId="0" borderId="1" xfId="0" applyNumberFormat="1" applyFont="1" applyFill="1" applyBorder="1" applyAlignment="1">
      <alignment horizontal="left" vertical="center"/>
    </xf>
    <xf numFmtId="0" fontId="13" fillId="5" borderId="0" xfId="0" applyFont="1" applyFill="1" applyAlignment="1" applyProtection="1">
      <alignment horizontal="center"/>
      <protection locked="0"/>
    </xf>
    <xf numFmtId="164" fontId="6" fillId="5" borderId="4" xfId="11" applyNumberFormat="1" applyFont="1" applyFill="1" applyBorder="1" applyAlignment="1" applyProtection="1">
      <alignment horizontal="center" vertical="top" shrinkToFit="1"/>
    </xf>
    <xf numFmtId="0" fontId="7" fillId="5" borderId="1" xfId="2" applyNumberFormat="1" applyFont="1" applyFill="1" applyAlignment="1" applyProtection="1">
      <alignment horizontal="center"/>
    </xf>
    <xf numFmtId="0" fontId="1" fillId="0" borderId="1" xfId="13" applyNumberFormat="1" applyFont="1" applyProtection="1">
      <alignment horizontal="left" wrapText="1"/>
    </xf>
    <xf numFmtId="0" fontId="1" fillId="0" borderId="1" xfId="13" applyFont="1">
      <alignment horizontal="left" wrapText="1"/>
    </xf>
    <xf numFmtId="0" fontId="3" fillId="0" borderId="4" xfId="10" applyNumberFormat="1" applyFont="1" applyBorder="1" applyAlignment="1" applyProtection="1">
      <alignment horizontal="left"/>
    </xf>
    <xf numFmtId="0" fontId="3" fillId="0" borderId="4" xfId="10" applyFont="1" applyBorder="1" applyAlignment="1">
      <alignment horizontal="left"/>
    </xf>
    <xf numFmtId="0" fontId="14" fillId="0" borderId="4" xfId="0" applyFont="1" applyFill="1" applyBorder="1" applyAlignment="1">
      <alignment horizontal="center" vertical="center" textRotation="90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164" fontId="15" fillId="0" borderId="4" xfId="0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 textRotation="90" wrapText="1"/>
    </xf>
    <xf numFmtId="0" fontId="20" fillId="0" borderId="0" xfId="0" applyFont="1" applyFill="1" applyAlignment="1">
      <alignment horizontal="center" wrapText="1"/>
    </xf>
    <xf numFmtId="0" fontId="21" fillId="0" borderId="0" xfId="0" applyFont="1" applyAlignment="1"/>
    <xf numFmtId="164" fontId="22" fillId="0" borderId="1" xfId="0" applyNumberFormat="1" applyFont="1" applyFill="1" applyBorder="1" applyAlignment="1">
      <alignment horizontal="left" vertical="center"/>
    </xf>
  </cellXfs>
  <cellStyles count="31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xl40" xfId="30"/>
    <cellStyle name="xl60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0"/>
  <sheetViews>
    <sheetView showGridLines="0" tabSelected="1" zoomScaleNormal="100" zoomScaleSheetLayoutView="100" workbookViewId="0">
      <selection activeCell="F8" sqref="F8"/>
    </sheetView>
  </sheetViews>
  <sheetFormatPr defaultRowHeight="15" outlineLevelRow="4" x14ac:dyDescent="0.25"/>
  <cols>
    <col min="1" max="1" width="7.7109375" style="10" customWidth="1"/>
    <col min="2" max="2" width="40" style="10" customWidth="1"/>
    <col min="3" max="3" width="7.7109375" style="10" customWidth="1"/>
    <col min="4" max="4" width="17.28515625" style="10" customWidth="1"/>
    <col min="5" max="5" width="7.7109375" style="10" customWidth="1"/>
    <col min="6" max="6" width="15.5703125" style="11" customWidth="1"/>
    <col min="7" max="7" width="15.42578125" style="11" customWidth="1"/>
    <col min="8" max="8" width="16.5703125" style="73" customWidth="1"/>
    <col min="9" max="16384" width="9.140625" style="1"/>
  </cols>
  <sheetData>
    <row r="1" spans="1:8" x14ac:dyDescent="0.25">
      <c r="F1" s="92" t="s">
        <v>532</v>
      </c>
      <c r="G1" s="92"/>
      <c r="H1" s="92"/>
    </row>
    <row r="2" spans="1:8" x14ac:dyDescent="0.25">
      <c r="F2" s="92" t="s">
        <v>533</v>
      </c>
      <c r="G2" s="92"/>
      <c r="H2" s="92"/>
    </row>
    <row r="3" spans="1:8" x14ac:dyDescent="0.25">
      <c r="F3" s="92" t="s">
        <v>534</v>
      </c>
      <c r="G3" s="92"/>
      <c r="H3" s="92"/>
    </row>
    <row r="4" spans="1:8" x14ac:dyDescent="0.25">
      <c r="F4" s="92" t="s">
        <v>535</v>
      </c>
      <c r="G4" s="92"/>
      <c r="H4" s="92"/>
    </row>
    <row r="5" spans="1:8" x14ac:dyDescent="0.25">
      <c r="F5" s="92" t="s">
        <v>536</v>
      </c>
      <c r="G5" s="92"/>
      <c r="H5" s="92"/>
    </row>
    <row r="6" spans="1:8" x14ac:dyDescent="0.25">
      <c r="F6" s="71" t="s">
        <v>537</v>
      </c>
      <c r="G6" s="71"/>
      <c r="H6" s="72"/>
    </row>
    <row r="7" spans="1:8" x14ac:dyDescent="0.25">
      <c r="F7" s="92" t="s">
        <v>538</v>
      </c>
      <c r="G7" s="92"/>
      <c r="H7" s="92"/>
    </row>
    <row r="9" spans="1:8" x14ac:dyDescent="0.25">
      <c r="A9" s="90" t="s">
        <v>531</v>
      </c>
      <c r="B9" s="91"/>
      <c r="C9" s="91"/>
      <c r="D9" s="91"/>
      <c r="E9" s="91"/>
      <c r="F9" s="91"/>
      <c r="G9" s="91"/>
      <c r="H9" s="91"/>
    </row>
    <row r="10" spans="1:8" ht="15" customHeight="1" x14ac:dyDescent="0.25"/>
    <row r="11" spans="1:8" ht="15" customHeight="1" x14ac:dyDescent="0.25">
      <c r="H11" s="70" t="s">
        <v>530</v>
      </c>
    </row>
    <row r="12" spans="1:8" x14ac:dyDescent="0.25">
      <c r="A12" s="80" t="s">
        <v>513</v>
      </c>
      <c r="B12" s="81" t="s">
        <v>514</v>
      </c>
      <c r="C12" s="84" t="s">
        <v>515</v>
      </c>
      <c r="D12" s="85"/>
      <c r="E12" s="86"/>
      <c r="F12" s="87" t="s">
        <v>516</v>
      </c>
      <c r="G12" s="87" t="s">
        <v>506</v>
      </c>
      <c r="H12" s="88"/>
    </row>
    <row r="13" spans="1:8" x14ac:dyDescent="0.25">
      <c r="A13" s="80"/>
      <c r="B13" s="82"/>
      <c r="C13" s="89" t="s">
        <v>517</v>
      </c>
      <c r="D13" s="89" t="s">
        <v>518</v>
      </c>
      <c r="E13" s="89" t="s">
        <v>519</v>
      </c>
      <c r="F13" s="87"/>
      <c r="G13" s="88"/>
      <c r="H13" s="88"/>
    </row>
    <row r="14" spans="1:8" ht="50.25" customHeight="1" x14ac:dyDescent="0.25">
      <c r="A14" s="80"/>
      <c r="B14" s="83"/>
      <c r="C14" s="89"/>
      <c r="D14" s="89"/>
      <c r="E14" s="89"/>
      <c r="F14" s="87"/>
      <c r="G14" s="66" t="s">
        <v>520</v>
      </c>
      <c r="H14" s="67" t="s">
        <v>521</v>
      </c>
    </row>
    <row r="15" spans="1:8" x14ac:dyDescent="0.25">
      <c r="A15" s="68" t="s">
        <v>522</v>
      </c>
      <c r="B15" s="68" t="s">
        <v>523</v>
      </c>
      <c r="C15" s="68" t="s">
        <v>524</v>
      </c>
      <c r="D15" s="68" t="s">
        <v>525</v>
      </c>
      <c r="E15" s="68" t="s">
        <v>526</v>
      </c>
      <c r="F15" s="68" t="s">
        <v>527</v>
      </c>
      <c r="G15" s="68" t="s">
        <v>528</v>
      </c>
      <c r="H15" s="69" t="s">
        <v>529</v>
      </c>
    </row>
    <row r="16" spans="1:8" ht="51" x14ac:dyDescent="0.25">
      <c r="A16" s="3" t="s">
        <v>293</v>
      </c>
      <c r="B16" s="2" t="s">
        <v>292</v>
      </c>
      <c r="C16" s="3" t="s">
        <v>2</v>
      </c>
      <c r="D16" s="3" t="s">
        <v>3</v>
      </c>
      <c r="E16" s="3" t="s">
        <v>4</v>
      </c>
      <c r="F16" s="4">
        <v>8858.7852000000003</v>
      </c>
      <c r="G16" s="4">
        <v>8858.7852000000003</v>
      </c>
      <c r="H16" s="19"/>
    </row>
    <row r="17" spans="1:11" x14ac:dyDescent="0.25">
      <c r="A17" s="3" t="s">
        <v>293</v>
      </c>
      <c r="B17" s="2" t="s">
        <v>5</v>
      </c>
      <c r="C17" s="3" t="s">
        <v>6</v>
      </c>
      <c r="D17" s="3" t="s">
        <v>3</v>
      </c>
      <c r="E17" s="3" t="s">
        <v>4</v>
      </c>
      <c r="F17" s="4">
        <v>8858.7852000000003</v>
      </c>
      <c r="G17" s="4">
        <v>8858.7852000000003</v>
      </c>
      <c r="H17" s="19"/>
    </row>
    <row r="18" spans="1:11" ht="63.75" x14ac:dyDescent="0.25">
      <c r="A18" s="3" t="s">
        <v>293</v>
      </c>
      <c r="B18" s="2" t="s">
        <v>294</v>
      </c>
      <c r="C18" s="3" t="s">
        <v>295</v>
      </c>
      <c r="D18" s="3" t="s">
        <v>3</v>
      </c>
      <c r="E18" s="3" t="s">
        <v>4</v>
      </c>
      <c r="F18" s="4">
        <v>8067.15</v>
      </c>
      <c r="G18" s="4">
        <v>8067.15</v>
      </c>
      <c r="H18" s="19"/>
    </row>
    <row r="19" spans="1:11" ht="63.75" x14ac:dyDescent="0.25">
      <c r="A19" s="3" t="s">
        <v>293</v>
      </c>
      <c r="B19" s="2" t="s">
        <v>296</v>
      </c>
      <c r="C19" s="3" t="s">
        <v>295</v>
      </c>
      <c r="D19" s="3" t="s">
        <v>297</v>
      </c>
      <c r="E19" s="3" t="s">
        <v>4</v>
      </c>
      <c r="F19" s="4">
        <v>3698.8</v>
      </c>
      <c r="G19" s="4">
        <v>3698.8</v>
      </c>
      <c r="H19" s="19"/>
    </row>
    <row r="20" spans="1:11" ht="76.5" x14ac:dyDescent="0.25">
      <c r="A20" s="7" t="s">
        <v>293</v>
      </c>
      <c r="B20" s="6" t="s">
        <v>11</v>
      </c>
      <c r="C20" s="7" t="s">
        <v>295</v>
      </c>
      <c r="D20" s="7" t="s">
        <v>297</v>
      </c>
      <c r="E20" s="7" t="s">
        <v>12</v>
      </c>
      <c r="F20" s="8">
        <v>3698.8</v>
      </c>
      <c r="G20" s="8">
        <v>3698.8</v>
      </c>
      <c r="H20" s="20"/>
      <c r="K20" s="1" t="s">
        <v>503</v>
      </c>
    </row>
    <row r="21" spans="1:11" ht="38.25" x14ac:dyDescent="0.25">
      <c r="A21" s="3" t="s">
        <v>293</v>
      </c>
      <c r="B21" s="2" t="s">
        <v>298</v>
      </c>
      <c r="C21" s="3" t="s">
        <v>295</v>
      </c>
      <c r="D21" s="3" t="s">
        <v>299</v>
      </c>
      <c r="E21" s="3" t="s">
        <v>4</v>
      </c>
      <c r="F21" s="4">
        <v>3499.098</v>
      </c>
      <c r="G21" s="4">
        <v>3499.098</v>
      </c>
      <c r="H21" s="19"/>
    </row>
    <row r="22" spans="1:11" ht="76.5" x14ac:dyDescent="0.25">
      <c r="A22" s="7" t="s">
        <v>293</v>
      </c>
      <c r="B22" s="6" t="s">
        <v>11</v>
      </c>
      <c r="C22" s="7" t="s">
        <v>295</v>
      </c>
      <c r="D22" s="7" t="s">
        <v>299</v>
      </c>
      <c r="E22" s="7" t="s">
        <v>12</v>
      </c>
      <c r="F22" s="8">
        <v>3499.098</v>
      </c>
      <c r="G22" s="8">
        <v>3499.098</v>
      </c>
      <c r="H22" s="20"/>
    </row>
    <row r="23" spans="1:11" ht="25.5" x14ac:dyDescent="0.25">
      <c r="A23" s="3" t="s">
        <v>293</v>
      </c>
      <c r="B23" s="2" t="s">
        <v>19</v>
      </c>
      <c r="C23" s="3" t="s">
        <v>295</v>
      </c>
      <c r="D23" s="3" t="s">
        <v>300</v>
      </c>
      <c r="E23" s="3" t="s">
        <v>4</v>
      </c>
      <c r="F23" s="4">
        <v>869.25199999999995</v>
      </c>
      <c r="G23" s="4">
        <v>869.25199999999995</v>
      </c>
      <c r="H23" s="19"/>
    </row>
    <row r="24" spans="1:11" ht="76.5" x14ac:dyDescent="0.25">
      <c r="A24" s="7" t="s">
        <v>293</v>
      </c>
      <c r="B24" s="6" t="s">
        <v>11</v>
      </c>
      <c r="C24" s="7" t="s">
        <v>295</v>
      </c>
      <c r="D24" s="7" t="s">
        <v>300</v>
      </c>
      <c r="E24" s="7" t="s">
        <v>12</v>
      </c>
      <c r="F24" s="8">
        <v>12</v>
      </c>
      <c r="G24" s="8">
        <v>12</v>
      </c>
      <c r="H24" s="20"/>
    </row>
    <row r="25" spans="1:11" ht="38.25" x14ac:dyDescent="0.25">
      <c r="A25" s="7" t="s">
        <v>293</v>
      </c>
      <c r="B25" s="6" t="s">
        <v>21</v>
      </c>
      <c r="C25" s="7" t="s">
        <v>295</v>
      </c>
      <c r="D25" s="7" t="s">
        <v>300</v>
      </c>
      <c r="E25" s="7" t="s">
        <v>22</v>
      </c>
      <c r="F25" s="8">
        <v>850.55200000000002</v>
      </c>
      <c r="G25" s="8">
        <v>850.55200000000002</v>
      </c>
      <c r="H25" s="20"/>
    </row>
    <row r="26" spans="1:11" x14ac:dyDescent="0.25">
      <c r="A26" s="7" t="s">
        <v>293</v>
      </c>
      <c r="B26" s="6" t="s">
        <v>23</v>
      </c>
      <c r="C26" s="7" t="s">
        <v>295</v>
      </c>
      <c r="D26" s="7" t="s">
        <v>300</v>
      </c>
      <c r="E26" s="7" t="s">
        <v>24</v>
      </c>
      <c r="F26" s="8">
        <v>6.7</v>
      </c>
      <c r="G26" s="8">
        <v>6.7</v>
      </c>
      <c r="H26" s="20"/>
    </row>
    <row r="27" spans="1:11" ht="25.5" x14ac:dyDescent="0.25">
      <c r="A27" s="3" t="s">
        <v>293</v>
      </c>
      <c r="B27" s="2" t="s">
        <v>38</v>
      </c>
      <c r="C27" s="3" t="s">
        <v>39</v>
      </c>
      <c r="D27" s="3" t="s">
        <v>3</v>
      </c>
      <c r="E27" s="3" t="s">
        <v>4</v>
      </c>
      <c r="F27" s="4">
        <v>791.63520000000005</v>
      </c>
      <c r="G27" s="4">
        <v>791.63520000000005</v>
      </c>
      <c r="H27" s="19"/>
    </row>
    <row r="28" spans="1:11" ht="38.25" x14ac:dyDescent="0.25">
      <c r="A28" s="3" t="s">
        <v>293</v>
      </c>
      <c r="B28" s="2" t="s">
        <v>301</v>
      </c>
      <c r="C28" s="3" t="s">
        <v>39</v>
      </c>
      <c r="D28" s="3" t="s">
        <v>302</v>
      </c>
      <c r="E28" s="3" t="s">
        <v>4</v>
      </c>
      <c r="F28" s="4">
        <v>491.6352</v>
      </c>
      <c r="G28" s="4">
        <v>491.6352</v>
      </c>
      <c r="H28" s="19"/>
    </row>
    <row r="29" spans="1:11" ht="38.25" x14ac:dyDescent="0.25">
      <c r="A29" s="7" t="s">
        <v>293</v>
      </c>
      <c r="B29" s="6" t="s">
        <v>21</v>
      </c>
      <c r="C29" s="7" t="s">
        <v>39</v>
      </c>
      <c r="D29" s="7" t="s">
        <v>302</v>
      </c>
      <c r="E29" s="7" t="s">
        <v>22</v>
      </c>
      <c r="F29" s="8">
        <v>491.6352</v>
      </c>
      <c r="G29" s="8">
        <v>491.6352</v>
      </c>
      <c r="H29" s="20"/>
    </row>
    <row r="30" spans="1:11" ht="51" x14ac:dyDescent="0.25">
      <c r="A30" s="3" t="s">
        <v>293</v>
      </c>
      <c r="B30" s="2" t="s">
        <v>62</v>
      </c>
      <c r="C30" s="3" t="s">
        <v>39</v>
      </c>
      <c r="D30" s="3" t="s">
        <v>63</v>
      </c>
      <c r="E30" s="3" t="s">
        <v>4</v>
      </c>
      <c r="F30" s="4">
        <v>300</v>
      </c>
      <c r="G30" s="4">
        <v>300</v>
      </c>
      <c r="H30" s="19"/>
    </row>
    <row r="31" spans="1:11" ht="38.25" x14ac:dyDescent="0.25">
      <c r="A31" s="7" t="s">
        <v>293</v>
      </c>
      <c r="B31" s="6" t="s">
        <v>21</v>
      </c>
      <c r="C31" s="7" t="s">
        <v>39</v>
      </c>
      <c r="D31" s="7" t="s">
        <v>63</v>
      </c>
      <c r="E31" s="7" t="s">
        <v>22</v>
      </c>
      <c r="F31" s="8">
        <v>300</v>
      </c>
      <c r="G31" s="8">
        <v>300</v>
      </c>
      <c r="H31" s="20"/>
    </row>
    <row r="32" spans="1:11" ht="38.25" x14ac:dyDescent="0.25">
      <c r="A32" s="3" t="s">
        <v>1</v>
      </c>
      <c r="B32" s="2" t="s">
        <v>0</v>
      </c>
      <c r="C32" s="3" t="s">
        <v>2</v>
      </c>
      <c r="D32" s="3" t="s">
        <v>3</v>
      </c>
      <c r="E32" s="3" t="s">
        <v>4</v>
      </c>
      <c r="F32" s="4">
        <v>1283760.2628800001</v>
      </c>
      <c r="G32" s="4">
        <v>454546.68439999997</v>
      </c>
      <c r="H32" s="19">
        <v>829213.62641000014</v>
      </c>
    </row>
    <row r="33" spans="1:8" outlineLevel="1" x14ac:dyDescent="0.25">
      <c r="A33" s="3" t="s">
        <v>1</v>
      </c>
      <c r="B33" s="2" t="s">
        <v>5</v>
      </c>
      <c r="C33" s="3" t="s">
        <v>6</v>
      </c>
      <c r="D33" s="3" t="s">
        <v>3</v>
      </c>
      <c r="E33" s="3" t="s">
        <v>4</v>
      </c>
      <c r="F33" s="4">
        <f>132674.37422-900</f>
        <v>131774.37422</v>
      </c>
      <c r="G33" s="4">
        <f>129293.59917-900</f>
        <v>128393.59917</v>
      </c>
      <c r="H33" s="19">
        <v>3380.8099400000001</v>
      </c>
    </row>
    <row r="34" spans="1:8" ht="51" outlineLevel="2" x14ac:dyDescent="0.25">
      <c r="A34" s="3" t="s">
        <v>1</v>
      </c>
      <c r="B34" s="2" t="s">
        <v>7</v>
      </c>
      <c r="C34" s="3" t="s">
        <v>8</v>
      </c>
      <c r="D34" s="3" t="s">
        <v>3</v>
      </c>
      <c r="E34" s="3" t="s">
        <v>4</v>
      </c>
      <c r="F34" s="4">
        <v>3877.4651100000001</v>
      </c>
      <c r="G34" s="4">
        <v>3750.2</v>
      </c>
      <c r="H34" s="19">
        <v>127.3</v>
      </c>
    </row>
    <row r="35" spans="1:8" ht="51" outlineLevel="3" x14ac:dyDescent="0.25">
      <c r="A35" s="3" t="s">
        <v>1</v>
      </c>
      <c r="B35" s="2" t="s">
        <v>9</v>
      </c>
      <c r="C35" s="3" t="s">
        <v>8</v>
      </c>
      <c r="D35" s="3" t="s">
        <v>10</v>
      </c>
      <c r="E35" s="3" t="s">
        <v>4</v>
      </c>
      <c r="F35" s="4">
        <v>3750.2</v>
      </c>
      <c r="G35" s="4">
        <v>3750.2</v>
      </c>
      <c r="H35" s="19"/>
    </row>
    <row r="36" spans="1:8" ht="76.5" outlineLevel="4" x14ac:dyDescent="0.25">
      <c r="A36" s="7" t="s">
        <v>1</v>
      </c>
      <c r="B36" s="6" t="s">
        <v>11</v>
      </c>
      <c r="C36" s="7" t="s">
        <v>8</v>
      </c>
      <c r="D36" s="7" t="s">
        <v>10</v>
      </c>
      <c r="E36" s="7" t="s">
        <v>12</v>
      </c>
      <c r="F36" s="8">
        <v>3750.2</v>
      </c>
      <c r="G36" s="8">
        <v>3750.2</v>
      </c>
      <c r="H36" s="20"/>
    </row>
    <row r="37" spans="1:8" ht="63.75" outlineLevel="3" x14ac:dyDescent="0.25">
      <c r="A37" s="3" t="s">
        <v>1</v>
      </c>
      <c r="B37" s="2" t="s">
        <v>13</v>
      </c>
      <c r="C37" s="3" t="s">
        <v>8</v>
      </c>
      <c r="D37" s="3" t="s">
        <v>14</v>
      </c>
      <c r="E37" s="3" t="s">
        <v>4</v>
      </c>
      <c r="F37" s="4">
        <v>127.26511000000001</v>
      </c>
      <c r="G37" s="4"/>
      <c r="H37" s="19">
        <v>127.3</v>
      </c>
    </row>
    <row r="38" spans="1:8" ht="76.5" outlineLevel="4" x14ac:dyDescent="0.25">
      <c r="A38" s="7" t="s">
        <v>1</v>
      </c>
      <c r="B38" s="6" t="s">
        <v>11</v>
      </c>
      <c r="C38" s="7" t="s">
        <v>8</v>
      </c>
      <c r="D38" s="7" t="s">
        <v>14</v>
      </c>
      <c r="E38" s="7" t="s">
        <v>12</v>
      </c>
      <c r="F38" s="8">
        <v>127.26511000000001</v>
      </c>
      <c r="G38" s="8"/>
      <c r="H38" s="20">
        <v>127.26511000000001</v>
      </c>
    </row>
    <row r="39" spans="1:8" ht="63.75" outlineLevel="2" x14ac:dyDescent="0.25">
      <c r="A39" s="3" t="s">
        <v>1</v>
      </c>
      <c r="B39" s="2" t="s">
        <v>15</v>
      </c>
      <c r="C39" s="3" t="s">
        <v>16</v>
      </c>
      <c r="D39" s="3" t="s">
        <v>3</v>
      </c>
      <c r="E39" s="3" t="s">
        <v>4</v>
      </c>
      <c r="F39" s="4">
        <f>40875.27224-900</f>
        <v>39975.272239999998</v>
      </c>
      <c r="G39" s="4">
        <f>37731.7623-900</f>
        <v>36831.762300000002</v>
      </c>
      <c r="H39" s="19">
        <v>3143.5099399999999</v>
      </c>
    </row>
    <row r="40" spans="1:8" ht="38.25" outlineLevel="3" x14ac:dyDescent="0.25">
      <c r="A40" s="3" t="s">
        <v>1</v>
      </c>
      <c r="B40" s="2" t="s">
        <v>17</v>
      </c>
      <c r="C40" s="3" t="s">
        <v>16</v>
      </c>
      <c r="D40" s="3" t="s">
        <v>18</v>
      </c>
      <c r="E40" s="3" t="s">
        <v>4</v>
      </c>
      <c r="F40" s="4">
        <v>35550.400000000001</v>
      </c>
      <c r="G40" s="4">
        <v>35550.400000000001</v>
      </c>
      <c r="H40" s="19"/>
    </row>
    <row r="41" spans="1:8" ht="76.5" outlineLevel="4" x14ac:dyDescent="0.25">
      <c r="A41" s="7" t="s">
        <v>1</v>
      </c>
      <c r="B41" s="6" t="s">
        <v>11</v>
      </c>
      <c r="C41" s="7" t="s">
        <v>16</v>
      </c>
      <c r="D41" s="7" t="s">
        <v>18</v>
      </c>
      <c r="E41" s="7" t="s">
        <v>12</v>
      </c>
      <c r="F41" s="8">
        <f>36450.4-900</f>
        <v>35550.400000000001</v>
      </c>
      <c r="G41" s="8">
        <v>35550.400000000001</v>
      </c>
      <c r="H41" s="20"/>
    </row>
    <row r="42" spans="1:8" ht="25.5" outlineLevel="3" x14ac:dyDescent="0.25">
      <c r="A42" s="3" t="s">
        <v>1</v>
      </c>
      <c r="B42" s="2" t="s">
        <v>19</v>
      </c>
      <c r="C42" s="3" t="s">
        <v>16</v>
      </c>
      <c r="D42" s="3" t="s">
        <v>20</v>
      </c>
      <c r="E42" s="3" t="s">
        <v>4</v>
      </c>
      <c r="F42" s="4">
        <v>1256.3623</v>
      </c>
      <c r="G42" s="4">
        <v>1256.3623</v>
      </c>
      <c r="H42" s="19"/>
    </row>
    <row r="43" spans="1:8" ht="76.5" outlineLevel="4" x14ac:dyDescent="0.25">
      <c r="A43" s="7" t="s">
        <v>1</v>
      </c>
      <c r="B43" s="6" t="s">
        <v>11</v>
      </c>
      <c r="C43" s="7" t="s">
        <v>16</v>
      </c>
      <c r="D43" s="7" t="s">
        <v>20</v>
      </c>
      <c r="E43" s="7" t="s">
        <v>12</v>
      </c>
      <c r="F43" s="8">
        <v>131.80000000000001</v>
      </c>
      <c r="G43" s="8">
        <v>131.80000000000001</v>
      </c>
      <c r="H43" s="20"/>
    </row>
    <row r="44" spans="1:8" ht="38.25" outlineLevel="4" x14ac:dyDescent="0.25">
      <c r="A44" s="7" t="s">
        <v>1</v>
      </c>
      <c r="B44" s="6" t="s">
        <v>21</v>
      </c>
      <c r="C44" s="7" t="s">
        <v>16</v>
      </c>
      <c r="D44" s="7" t="s">
        <v>20</v>
      </c>
      <c r="E44" s="7" t="s">
        <v>22</v>
      </c>
      <c r="F44" s="8">
        <v>998.55830000000003</v>
      </c>
      <c r="G44" s="8">
        <v>998.55830000000003</v>
      </c>
      <c r="H44" s="20"/>
    </row>
    <row r="45" spans="1:8" outlineLevel="4" x14ac:dyDescent="0.25">
      <c r="A45" s="7" t="s">
        <v>1</v>
      </c>
      <c r="B45" s="6" t="s">
        <v>23</v>
      </c>
      <c r="C45" s="7" t="s">
        <v>16</v>
      </c>
      <c r="D45" s="7" t="s">
        <v>20</v>
      </c>
      <c r="E45" s="7" t="s">
        <v>24</v>
      </c>
      <c r="F45" s="8">
        <v>126.004</v>
      </c>
      <c r="G45" s="8">
        <v>126.004</v>
      </c>
      <c r="H45" s="20"/>
    </row>
    <row r="46" spans="1:8" ht="25.5" outlineLevel="3" x14ac:dyDescent="0.25">
      <c r="A46" s="3" t="s">
        <v>1</v>
      </c>
      <c r="B46" s="2" t="s">
        <v>25</v>
      </c>
      <c r="C46" s="3" t="s">
        <v>16</v>
      </c>
      <c r="D46" s="3" t="s">
        <v>26</v>
      </c>
      <c r="E46" s="3" t="s">
        <v>4</v>
      </c>
      <c r="F46" s="4">
        <v>25</v>
      </c>
      <c r="G46" s="4">
        <v>25</v>
      </c>
      <c r="H46" s="19"/>
    </row>
    <row r="47" spans="1:8" ht="38.25" outlineLevel="4" x14ac:dyDescent="0.25">
      <c r="A47" s="7" t="s">
        <v>1</v>
      </c>
      <c r="B47" s="6" t="s">
        <v>21</v>
      </c>
      <c r="C47" s="7" t="s">
        <v>16</v>
      </c>
      <c r="D47" s="7" t="s">
        <v>26</v>
      </c>
      <c r="E47" s="7" t="s">
        <v>22</v>
      </c>
      <c r="F47" s="8">
        <v>25</v>
      </c>
      <c r="G47" s="8">
        <v>25</v>
      </c>
      <c r="H47" s="20"/>
    </row>
    <row r="48" spans="1:8" ht="63.75" outlineLevel="3" x14ac:dyDescent="0.25">
      <c r="A48" s="3" t="s">
        <v>1</v>
      </c>
      <c r="B48" s="2" t="s">
        <v>13</v>
      </c>
      <c r="C48" s="3" t="s">
        <v>16</v>
      </c>
      <c r="D48" s="3" t="s">
        <v>27</v>
      </c>
      <c r="E48" s="3" t="s">
        <v>4</v>
      </c>
      <c r="F48" s="4">
        <v>647.40994000000001</v>
      </c>
      <c r="G48" s="4"/>
      <c r="H48" s="19">
        <v>647.40994000000001</v>
      </c>
    </row>
    <row r="49" spans="1:8" ht="76.5" outlineLevel="4" x14ac:dyDescent="0.25">
      <c r="A49" s="7" t="s">
        <v>1</v>
      </c>
      <c r="B49" s="6" t="s">
        <v>11</v>
      </c>
      <c r="C49" s="7" t="s">
        <v>16</v>
      </c>
      <c r="D49" s="7" t="s">
        <v>27</v>
      </c>
      <c r="E49" s="7" t="s">
        <v>12</v>
      </c>
      <c r="F49" s="8">
        <v>647.40994000000001</v>
      </c>
      <c r="G49" s="8"/>
      <c r="H49" s="20">
        <v>647.40994000000001</v>
      </c>
    </row>
    <row r="50" spans="1:8" ht="38.25" outlineLevel="3" x14ac:dyDescent="0.25">
      <c r="A50" s="3" t="s">
        <v>1</v>
      </c>
      <c r="B50" s="2" t="s">
        <v>28</v>
      </c>
      <c r="C50" s="3" t="s">
        <v>16</v>
      </c>
      <c r="D50" s="3" t="s">
        <v>29</v>
      </c>
      <c r="E50" s="3" t="s">
        <v>4</v>
      </c>
      <c r="F50" s="4">
        <v>1843</v>
      </c>
      <c r="G50" s="4"/>
      <c r="H50" s="19">
        <v>1843</v>
      </c>
    </row>
    <row r="51" spans="1:8" ht="76.5" outlineLevel="4" x14ac:dyDescent="0.25">
      <c r="A51" s="7" t="s">
        <v>1</v>
      </c>
      <c r="B51" s="6" t="s">
        <v>11</v>
      </c>
      <c r="C51" s="7" t="s">
        <v>16</v>
      </c>
      <c r="D51" s="7" t="s">
        <v>29</v>
      </c>
      <c r="E51" s="7" t="s">
        <v>12</v>
      </c>
      <c r="F51" s="8">
        <v>1741.2</v>
      </c>
      <c r="G51" s="8"/>
      <c r="H51" s="20">
        <v>1741.2</v>
      </c>
    </row>
    <row r="52" spans="1:8" ht="38.25" outlineLevel="4" x14ac:dyDescent="0.25">
      <c r="A52" s="7" t="s">
        <v>1</v>
      </c>
      <c r="B52" s="6" t="s">
        <v>21</v>
      </c>
      <c r="C52" s="7" t="s">
        <v>16</v>
      </c>
      <c r="D52" s="7" t="s">
        <v>29</v>
      </c>
      <c r="E52" s="7" t="s">
        <v>22</v>
      </c>
      <c r="F52" s="8">
        <v>101.8</v>
      </c>
      <c r="G52" s="8"/>
      <c r="H52" s="20">
        <v>101.8</v>
      </c>
    </row>
    <row r="53" spans="1:8" ht="51" outlineLevel="3" x14ac:dyDescent="0.25">
      <c r="A53" s="3" t="s">
        <v>1</v>
      </c>
      <c r="B53" s="2" t="s">
        <v>30</v>
      </c>
      <c r="C53" s="3" t="s">
        <v>16</v>
      </c>
      <c r="D53" s="3" t="s">
        <v>31</v>
      </c>
      <c r="E53" s="3" t="s">
        <v>4</v>
      </c>
      <c r="F53" s="4">
        <v>653.1</v>
      </c>
      <c r="G53" s="4"/>
      <c r="H53" s="19">
        <v>653.1</v>
      </c>
    </row>
    <row r="54" spans="1:8" ht="76.5" outlineLevel="4" x14ac:dyDescent="0.25">
      <c r="A54" s="7" t="s">
        <v>1</v>
      </c>
      <c r="B54" s="6" t="s">
        <v>11</v>
      </c>
      <c r="C54" s="7" t="s">
        <v>16</v>
      </c>
      <c r="D54" s="7" t="s">
        <v>31</v>
      </c>
      <c r="E54" s="7" t="s">
        <v>12</v>
      </c>
      <c r="F54" s="8">
        <v>606.1</v>
      </c>
      <c r="G54" s="8"/>
      <c r="H54" s="20">
        <v>606.1</v>
      </c>
    </row>
    <row r="55" spans="1:8" ht="38.25" outlineLevel="4" x14ac:dyDescent="0.25">
      <c r="A55" s="7" t="s">
        <v>1</v>
      </c>
      <c r="B55" s="6" t="s">
        <v>21</v>
      </c>
      <c r="C55" s="7" t="s">
        <v>16</v>
      </c>
      <c r="D55" s="7" t="s">
        <v>31</v>
      </c>
      <c r="E55" s="7" t="s">
        <v>22</v>
      </c>
      <c r="F55" s="8">
        <v>47</v>
      </c>
      <c r="G55" s="8"/>
      <c r="H55" s="20">
        <v>47</v>
      </c>
    </row>
    <row r="56" spans="1:8" outlineLevel="2" x14ac:dyDescent="0.25">
      <c r="A56" s="3" t="s">
        <v>1</v>
      </c>
      <c r="B56" s="2" t="s">
        <v>32</v>
      </c>
      <c r="C56" s="3" t="s">
        <v>33</v>
      </c>
      <c r="D56" s="3" t="s">
        <v>3</v>
      </c>
      <c r="E56" s="3" t="s">
        <v>4</v>
      </c>
      <c r="F56" s="4">
        <v>24.1</v>
      </c>
      <c r="G56" s="4"/>
      <c r="H56" s="19">
        <v>24.1</v>
      </c>
    </row>
    <row r="57" spans="1:8" ht="63.75" outlineLevel="3" x14ac:dyDescent="0.25">
      <c r="A57" s="3" t="s">
        <v>1</v>
      </c>
      <c r="B57" s="2" t="s">
        <v>34</v>
      </c>
      <c r="C57" s="3" t="s">
        <v>33</v>
      </c>
      <c r="D57" s="3" t="s">
        <v>35</v>
      </c>
      <c r="E57" s="3" t="s">
        <v>4</v>
      </c>
      <c r="F57" s="4">
        <v>24.1</v>
      </c>
      <c r="G57" s="4"/>
      <c r="H57" s="19">
        <v>24.1</v>
      </c>
    </row>
    <row r="58" spans="1:8" ht="38.25" outlineLevel="4" x14ac:dyDescent="0.25">
      <c r="A58" s="7" t="s">
        <v>1</v>
      </c>
      <c r="B58" s="6" t="s">
        <v>21</v>
      </c>
      <c r="C58" s="7" t="s">
        <v>33</v>
      </c>
      <c r="D58" s="7" t="s">
        <v>35</v>
      </c>
      <c r="E58" s="7" t="s">
        <v>22</v>
      </c>
      <c r="F58" s="8">
        <v>24.1</v>
      </c>
      <c r="G58" s="8"/>
      <c r="H58" s="20">
        <v>24.1</v>
      </c>
    </row>
    <row r="59" spans="1:8" outlineLevel="2" x14ac:dyDescent="0.25">
      <c r="A59" s="3" t="s">
        <v>1</v>
      </c>
      <c r="B59" s="2" t="s">
        <v>36</v>
      </c>
      <c r="C59" s="3" t="s">
        <v>37</v>
      </c>
      <c r="D59" s="3" t="s">
        <v>3</v>
      </c>
      <c r="E59" s="3" t="s">
        <v>4</v>
      </c>
      <c r="F59" s="4">
        <v>826.20622000000003</v>
      </c>
      <c r="G59" s="4">
        <v>826.20622000000003</v>
      </c>
      <c r="H59" s="19"/>
    </row>
    <row r="60" spans="1:8" ht="25.5" outlineLevel="3" x14ac:dyDescent="0.25">
      <c r="A60" s="3" t="s">
        <v>1</v>
      </c>
      <c r="B60" s="2" t="s">
        <v>25</v>
      </c>
      <c r="C60" s="3" t="s">
        <v>37</v>
      </c>
      <c r="D60" s="3" t="s">
        <v>26</v>
      </c>
      <c r="E60" s="3" t="s">
        <v>4</v>
      </c>
      <c r="F60" s="4">
        <v>826.20622000000003</v>
      </c>
      <c r="G60" s="4">
        <v>826.20622000000003</v>
      </c>
      <c r="H60" s="19"/>
    </row>
    <row r="61" spans="1:8" outlineLevel="4" x14ac:dyDescent="0.25">
      <c r="A61" s="7" t="s">
        <v>1</v>
      </c>
      <c r="B61" s="6" t="s">
        <v>23</v>
      </c>
      <c r="C61" s="7" t="s">
        <v>37</v>
      </c>
      <c r="D61" s="7" t="s">
        <v>26</v>
      </c>
      <c r="E61" s="7" t="s">
        <v>24</v>
      </c>
      <c r="F61" s="8">
        <v>826.20622000000003</v>
      </c>
      <c r="G61" s="8">
        <v>826.20622000000003</v>
      </c>
      <c r="H61" s="20"/>
    </row>
    <row r="62" spans="1:8" ht="25.5" outlineLevel="2" x14ac:dyDescent="0.25">
      <c r="A62" s="3" t="s">
        <v>1</v>
      </c>
      <c r="B62" s="2" t="s">
        <v>38</v>
      </c>
      <c r="C62" s="3" t="s">
        <v>39</v>
      </c>
      <c r="D62" s="3" t="s">
        <v>3</v>
      </c>
      <c r="E62" s="3" t="s">
        <v>4</v>
      </c>
      <c r="F62" s="4">
        <v>87071.330650000004</v>
      </c>
      <c r="G62" s="4">
        <v>86985.43064999998</v>
      </c>
      <c r="H62" s="19">
        <v>85.9</v>
      </c>
    </row>
    <row r="63" spans="1:8" ht="38.25" outlineLevel="3" x14ac:dyDescent="0.25">
      <c r="A63" s="3" t="s">
        <v>1</v>
      </c>
      <c r="B63" s="2" t="s">
        <v>40</v>
      </c>
      <c r="C63" s="3" t="s">
        <v>39</v>
      </c>
      <c r="D63" s="3" t="s">
        <v>41</v>
      </c>
      <c r="E63" s="3" t="s">
        <v>4</v>
      </c>
      <c r="F63" s="4">
        <v>1016</v>
      </c>
      <c r="G63" s="4">
        <v>1016</v>
      </c>
      <c r="H63" s="19"/>
    </row>
    <row r="64" spans="1:8" ht="38.25" outlineLevel="4" x14ac:dyDescent="0.25">
      <c r="A64" s="7" t="s">
        <v>1</v>
      </c>
      <c r="B64" s="6" t="s">
        <v>21</v>
      </c>
      <c r="C64" s="7" t="s">
        <v>39</v>
      </c>
      <c r="D64" s="7" t="s">
        <v>41</v>
      </c>
      <c r="E64" s="7" t="s">
        <v>22</v>
      </c>
      <c r="F64" s="8">
        <v>776</v>
      </c>
      <c r="G64" s="8">
        <v>776</v>
      </c>
      <c r="H64" s="20"/>
    </row>
    <row r="65" spans="1:8" outlineLevel="4" x14ac:dyDescent="0.25">
      <c r="A65" s="7" t="s">
        <v>1</v>
      </c>
      <c r="B65" s="6" t="s">
        <v>23</v>
      </c>
      <c r="C65" s="7" t="s">
        <v>39</v>
      </c>
      <c r="D65" s="7" t="s">
        <v>41</v>
      </c>
      <c r="E65" s="7" t="s">
        <v>24</v>
      </c>
      <c r="F65" s="8">
        <v>240</v>
      </c>
      <c r="G65" s="8">
        <v>240</v>
      </c>
      <c r="H65" s="20"/>
    </row>
    <row r="66" spans="1:8" ht="25.5" outlineLevel="3" x14ac:dyDescent="0.25">
      <c r="A66" s="3" t="s">
        <v>1</v>
      </c>
      <c r="B66" s="2" t="s">
        <v>42</v>
      </c>
      <c r="C66" s="3" t="s">
        <v>39</v>
      </c>
      <c r="D66" s="3" t="s">
        <v>43</v>
      </c>
      <c r="E66" s="3" t="s">
        <v>4</v>
      </c>
      <c r="F66" s="4">
        <v>15000.175139999999</v>
      </c>
      <c r="G66" s="4">
        <v>15000.175139999999</v>
      </c>
      <c r="H66" s="19"/>
    </row>
    <row r="67" spans="1:8" ht="38.25" outlineLevel="4" x14ac:dyDescent="0.25">
      <c r="A67" s="7" t="s">
        <v>1</v>
      </c>
      <c r="B67" s="6" t="s">
        <v>21</v>
      </c>
      <c r="C67" s="7" t="s">
        <v>39</v>
      </c>
      <c r="D67" s="7" t="s">
        <v>43</v>
      </c>
      <c r="E67" s="7" t="s">
        <v>22</v>
      </c>
      <c r="F67" s="8">
        <v>15000.175139999999</v>
      </c>
      <c r="G67" s="8">
        <v>15000.175139999999</v>
      </c>
      <c r="H67" s="20"/>
    </row>
    <row r="68" spans="1:8" ht="63.75" outlineLevel="3" x14ac:dyDescent="0.25">
      <c r="A68" s="3" t="s">
        <v>1</v>
      </c>
      <c r="B68" s="2" t="s">
        <v>44</v>
      </c>
      <c r="C68" s="3" t="s">
        <v>39</v>
      </c>
      <c r="D68" s="3" t="s">
        <v>45</v>
      </c>
      <c r="E68" s="3" t="s">
        <v>4</v>
      </c>
      <c r="F68" s="4">
        <v>5987.84</v>
      </c>
      <c r="G68" s="4">
        <v>5987.84</v>
      </c>
      <c r="H68" s="19"/>
    </row>
    <row r="69" spans="1:8" ht="38.25" outlineLevel="4" x14ac:dyDescent="0.25">
      <c r="A69" s="7" t="s">
        <v>1</v>
      </c>
      <c r="B69" s="6" t="s">
        <v>21</v>
      </c>
      <c r="C69" s="7" t="s">
        <v>39</v>
      </c>
      <c r="D69" s="7" t="s">
        <v>45</v>
      </c>
      <c r="E69" s="7" t="s">
        <v>22</v>
      </c>
      <c r="F69" s="8">
        <v>5987.84</v>
      </c>
      <c r="G69" s="8">
        <v>5987.84</v>
      </c>
      <c r="H69" s="20"/>
    </row>
    <row r="70" spans="1:8" ht="38.25" outlineLevel="3" x14ac:dyDescent="0.25">
      <c r="A70" s="3" t="s">
        <v>1</v>
      </c>
      <c r="B70" s="2" t="s">
        <v>46</v>
      </c>
      <c r="C70" s="3" t="s">
        <v>39</v>
      </c>
      <c r="D70" s="3" t="s">
        <v>47</v>
      </c>
      <c r="E70" s="3" t="s">
        <v>4</v>
      </c>
      <c r="F70" s="4">
        <v>499.16467999999998</v>
      </c>
      <c r="G70" s="4">
        <v>499.16467999999998</v>
      </c>
      <c r="H70" s="19"/>
    </row>
    <row r="71" spans="1:8" ht="38.25" outlineLevel="4" x14ac:dyDescent="0.25">
      <c r="A71" s="7" t="s">
        <v>1</v>
      </c>
      <c r="B71" s="6" t="s">
        <v>21</v>
      </c>
      <c r="C71" s="7" t="s">
        <v>39</v>
      </c>
      <c r="D71" s="7" t="s">
        <v>47</v>
      </c>
      <c r="E71" s="7" t="s">
        <v>22</v>
      </c>
      <c r="F71" s="8">
        <v>499.16467999999998</v>
      </c>
      <c r="G71" s="8">
        <v>499.16467999999998</v>
      </c>
      <c r="H71" s="20"/>
    </row>
    <row r="72" spans="1:8" ht="25.5" outlineLevel="3" x14ac:dyDescent="0.25">
      <c r="A72" s="3" t="s">
        <v>1</v>
      </c>
      <c r="B72" s="2" t="s">
        <v>48</v>
      </c>
      <c r="C72" s="3" t="s">
        <v>39</v>
      </c>
      <c r="D72" s="3" t="s">
        <v>49</v>
      </c>
      <c r="E72" s="3" t="s">
        <v>4</v>
      </c>
      <c r="F72" s="4">
        <v>741.83532000000002</v>
      </c>
      <c r="G72" s="4">
        <v>741.83532000000002</v>
      </c>
      <c r="H72" s="19"/>
    </row>
    <row r="73" spans="1:8" ht="38.25" outlineLevel="4" x14ac:dyDescent="0.25">
      <c r="A73" s="7" t="s">
        <v>1</v>
      </c>
      <c r="B73" s="6" t="s">
        <v>21</v>
      </c>
      <c r="C73" s="7" t="s">
        <v>39</v>
      </c>
      <c r="D73" s="7" t="s">
        <v>49</v>
      </c>
      <c r="E73" s="7" t="s">
        <v>22</v>
      </c>
      <c r="F73" s="8">
        <v>741.83532000000002</v>
      </c>
      <c r="G73" s="8">
        <v>741.83532000000002</v>
      </c>
      <c r="H73" s="20"/>
    </row>
    <row r="74" spans="1:8" ht="63.75" outlineLevel="3" x14ac:dyDescent="0.25">
      <c r="A74" s="3" t="s">
        <v>1</v>
      </c>
      <c r="B74" s="2" t="s">
        <v>50</v>
      </c>
      <c r="C74" s="3" t="s">
        <v>39</v>
      </c>
      <c r="D74" s="3" t="s">
        <v>51</v>
      </c>
      <c r="E74" s="3" t="s">
        <v>4</v>
      </c>
      <c r="F74" s="4">
        <v>21666.7</v>
      </c>
      <c r="G74" s="4">
        <v>21666.7</v>
      </c>
      <c r="H74" s="19"/>
    </row>
    <row r="75" spans="1:8" ht="76.5" outlineLevel="4" x14ac:dyDescent="0.25">
      <c r="A75" s="7" t="s">
        <v>1</v>
      </c>
      <c r="B75" s="6" t="s">
        <v>11</v>
      </c>
      <c r="C75" s="7" t="s">
        <v>39</v>
      </c>
      <c r="D75" s="7" t="s">
        <v>51</v>
      </c>
      <c r="E75" s="7" t="s">
        <v>12</v>
      </c>
      <c r="F75" s="8">
        <v>21434.3</v>
      </c>
      <c r="G75" s="8">
        <v>21434.3</v>
      </c>
      <c r="H75" s="20"/>
    </row>
    <row r="76" spans="1:8" ht="38.25" outlineLevel="4" x14ac:dyDescent="0.25">
      <c r="A76" s="7" t="s">
        <v>1</v>
      </c>
      <c r="B76" s="6" t="s">
        <v>21</v>
      </c>
      <c r="C76" s="7" t="s">
        <v>39</v>
      </c>
      <c r="D76" s="7" t="s">
        <v>51</v>
      </c>
      <c r="E76" s="7" t="s">
        <v>22</v>
      </c>
      <c r="F76" s="8">
        <v>232.4</v>
      </c>
      <c r="G76" s="8">
        <v>232.4</v>
      </c>
      <c r="H76" s="20"/>
    </row>
    <row r="77" spans="1:8" ht="102" outlineLevel="3" x14ac:dyDescent="0.25">
      <c r="A77" s="3" t="s">
        <v>1</v>
      </c>
      <c r="B77" s="2" t="s">
        <v>52</v>
      </c>
      <c r="C77" s="3" t="s">
        <v>39</v>
      </c>
      <c r="D77" s="3" t="s">
        <v>53</v>
      </c>
      <c r="E77" s="3" t="s">
        <v>4</v>
      </c>
      <c r="F77" s="4">
        <v>28675.1</v>
      </c>
      <c r="G77" s="4">
        <v>28675.1</v>
      </c>
      <c r="H77" s="19"/>
    </row>
    <row r="78" spans="1:8" ht="76.5" outlineLevel="4" x14ac:dyDescent="0.25">
      <c r="A78" s="7" t="s">
        <v>1</v>
      </c>
      <c r="B78" s="6" t="s">
        <v>11</v>
      </c>
      <c r="C78" s="7" t="s">
        <v>39</v>
      </c>
      <c r="D78" s="7" t="s">
        <v>53</v>
      </c>
      <c r="E78" s="7" t="s">
        <v>12</v>
      </c>
      <c r="F78" s="8">
        <v>21183.06</v>
      </c>
      <c r="G78" s="8">
        <v>21183.06</v>
      </c>
      <c r="H78" s="20"/>
    </row>
    <row r="79" spans="1:8" ht="38.25" outlineLevel="4" x14ac:dyDescent="0.25">
      <c r="A79" s="7" t="s">
        <v>1</v>
      </c>
      <c r="B79" s="6" t="s">
        <v>21</v>
      </c>
      <c r="C79" s="7" t="s">
        <v>39</v>
      </c>
      <c r="D79" s="7" t="s">
        <v>53</v>
      </c>
      <c r="E79" s="7" t="s">
        <v>22</v>
      </c>
      <c r="F79" s="8">
        <v>7486.04</v>
      </c>
      <c r="G79" s="8">
        <v>7486.04</v>
      </c>
      <c r="H79" s="20"/>
    </row>
    <row r="80" spans="1:8" outlineLevel="4" x14ac:dyDescent="0.25">
      <c r="A80" s="7" t="s">
        <v>1</v>
      </c>
      <c r="B80" s="6" t="s">
        <v>23</v>
      </c>
      <c r="C80" s="7" t="s">
        <v>39</v>
      </c>
      <c r="D80" s="7" t="s">
        <v>53</v>
      </c>
      <c r="E80" s="7" t="s">
        <v>24</v>
      </c>
      <c r="F80" s="8">
        <v>6</v>
      </c>
      <c r="G80" s="8">
        <v>6</v>
      </c>
      <c r="H80" s="20"/>
    </row>
    <row r="81" spans="1:8" ht="51" outlineLevel="3" x14ac:dyDescent="0.25">
      <c r="A81" s="3" t="s">
        <v>1</v>
      </c>
      <c r="B81" s="2" t="s">
        <v>54</v>
      </c>
      <c r="C81" s="3" t="s">
        <v>39</v>
      </c>
      <c r="D81" s="3" t="s">
        <v>55</v>
      </c>
      <c r="E81" s="3" t="s">
        <v>4</v>
      </c>
      <c r="F81" s="4">
        <v>4748.3999999999996</v>
      </c>
      <c r="G81" s="4">
        <v>4748.3999999999996</v>
      </c>
      <c r="H81" s="19"/>
    </row>
    <row r="82" spans="1:8" ht="76.5" outlineLevel="4" x14ac:dyDescent="0.25">
      <c r="A82" s="7" t="s">
        <v>1</v>
      </c>
      <c r="B82" s="6" t="s">
        <v>11</v>
      </c>
      <c r="C82" s="7" t="s">
        <v>39</v>
      </c>
      <c r="D82" s="7" t="s">
        <v>55</v>
      </c>
      <c r="E82" s="7" t="s">
        <v>12</v>
      </c>
      <c r="F82" s="8">
        <v>3557.3</v>
      </c>
      <c r="G82" s="8">
        <v>3557.3</v>
      </c>
      <c r="H82" s="20"/>
    </row>
    <row r="83" spans="1:8" ht="38.25" outlineLevel="4" x14ac:dyDescent="0.25">
      <c r="A83" s="7" t="s">
        <v>1</v>
      </c>
      <c r="B83" s="6" t="s">
        <v>21</v>
      </c>
      <c r="C83" s="7" t="s">
        <v>39</v>
      </c>
      <c r="D83" s="7" t="s">
        <v>55</v>
      </c>
      <c r="E83" s="7" t="s">
        <v>22</v>
      </c>
      <c r="F83" s="8">
        <v>1147.5</v>
      </c>
      <c r="G83" s="8">
        <v>1147.5</v>
      </c>
      <c r="H83" s="20"/>
    </row>
    <row r="84" spans="1:8" outlineLevel="4" x14ac:dyDescent="0.25">
      <c r="A84" s="7" t="s">
        <v>1</v>
      </c>
      <c r="B84" s="6" t="s">
        <v>23</v>
      </c>
      <c r="C84" s="7" t="s">
        <v>39</v>
      </c>
      <c r="D84" s="7" t="s">
        <v>55</v>
      </c>
      <c r="E84" s="7" t="s">
        <v>24</v>
      </c>
      <c r="F84" s="8">
        <v>43.6</v>
      </c>
      <c r="G84" s="8">
        <v>43.6</v>
      </c>
      <c r="H84" s="20"/>
    </row>
    <row r="85" spans="1:8" ht="63.75" outlineLevel="3" x14ac:dyDescent="0.25">
      <c r="A85" s="3" t="s">
        <v>1</v>
      </c>
      <c r="B85" s="2" t="s">
        <v>56</v>
      </c>
      <c r="C85" s="3" t="s">
        <v>39</v>
      </c>
      <c r="D85" s="3" t="s">
        <v>57</v>
      </c>
      <c r="E85" s="3" t="s">
        <v>4</v>
      </c>
      <c r="F85" s="4">
        <v>404</v>
      </c>
      <c r="G85" s="4">
        <v>404</v>
      </c>
      <c r="H85" s="19"/>
    </row>
    <row r="86" spans="1:8" ht="38.25" outlineLevel="4" x14ac:dyDescent="0.25">
      <c r="A86" s="7" t="s">
        <v>1</v>
      </c>
      <c r="B86" s="6" t="s">
        <v>21</v>
      </c>
      <c r="C86" s="7" t="s">
        <v>39</v>
      </c>
      <c r="D86" s="7" t="s">
        <v>57</v>
      </c>
      <c r="E86" s="7" t="s">
        <v>22</v>
      </c>
      <c r="F86" s="8">
        <v>404</v>
      </c>
      <c r="G86" s="8">
        <v>404</v>
      </c>
      <c r="H86" s="20"/>
    </row>
    <row r="87" spans="1:8" ht="51" outlineLevel="3" x14ac:dyDescent="0.25">
      <c r="A87" s="3" t="s">
        <v>1</v>
      </c>
      <c r="B87" s="2" t="s">
        <v>58</v>
      </c>
      <c r="C87" s="3" t="s">
        <v>39</v>
      </c>
      <c r="D87" s="3" t="s">
        <v>59</v>
      </c>
      <c r="E87" s="3" t="s">
        <v>4</v>
      </c>
      <c r="F87" s="4">
        <v>126.83723999999999</v>
      </c>
      <c r="G87" s="4">
        <v>126.83723999999999</v>
      </c>
      <c r="H87" s="19"/>
    </row>
    <row r="88" spans="1:8" outlineLevel="4" x14ac:dyDescent="0.25">
      <c r="A88" s="7" t="s">
        <v>1</v>
      </c>
      <c r="B88" s="6" t="s">
        <v>23</v>
      </c>
      <c r="C88" s="7" t="s">
        <v>39</v>
      </c>
      <c r="D88" s="7" t="s">
        <v>59</v>
      </c>
      <c r="E88" s="7" t="s">
        <v>24</v>
      </c>
      <c r="F88" s="8">
        <v>126.83723999999999</v>
      </c>
      <c r="G88" s="8">
        <v>126.83723999999999</v>
      </c>
      <c r="H88" s="20"/>
    </row>
    <row r="89" spans="1:8" outlineLevel="3" x14ac:dyDescent="0.25">
      <c r="A89" s="3" t="s">
        <v>1</v>
      </c>
      <c r="B89" s="2" t="s">
        <v>60</v>
      </c>
      <c r="C89" s="3" t="s">
        <v>39</v>
      </c>
      <c r="D89" s="3" t="s">
        <v>61</v>
      </c>
      <c r="E89" s="3" t="s">
        <v>4</v>
      </c>
      <c r="F89" s="4">
        <v>3507.7796899999998</v>
      </c>
      <c r="G89" s="4">
        <v>3507.7796899999998</v>
      </c>
      <c r="H89" s="19"/>
    </row>
    <row r="90" spans="1:8" ht="38.25" outlineLevel="4" x14ac:dyDescent="0.25">
      <c r="A90" s="7" t="s">
        <v>1</v>
      </c>
      <c r="B90" s="6" t="s">
        <v>21</v>
      </c>
      <c r="C90" s="7" t="s">
        <v>39</v>
      </c>
      <c r="D90" s="7" t="s">
        <v>61</v>
      </c>
      <c r="E90" s="7" t="s">
        <v>22</v>
      </c>
      <c r="F90" s="8">
        <v>822.34208999999998</v>
      </c>
      <c r="G90" s="8">
        <v>822.34208999999998</v>
      </c>
      <c r="H90" s="20"/>
    </row>
    <row r="91" spans="1:8" outlineLevel="4" x14ac:dyDescent="0.25">
      <c r="A91" s="7" t="s">
        <v>1</v>
      </c>
      <c r="B91" s="6" t="s">
        <v>23</v>
      </c>
      <c r="C91" s="7" t="s">
        <v>39</v>
      </c>
      <c r="D91" s="7" t="s">
        <v>61</v>
      </c>
      <c r="E91" s="7" t="s">
        <v>24</v>
      </c>
      <c r="F91" s="8">
        <v>2685.4376000000002</v>
      </c>
      <c r="G91" s="8">
        <v>2685.4376000000002</v>
      </c>
      <c r="H91" s="20"/>
    </row>
    <row r="92" spans="1:8" ht="25.5" outlineLevel="3" x14ac:dyDescent="0.25">
      <c r="A92" s="3" t="s">
        <v>1</v>
      </c>
      <c r="B92" s="2" t="s">
        <v>25</v>
      </c>
      <c r="C92" s="3" t="s">
        <v>39</v>
      </c>
      <c r="D92" s="3" t="s">
        <v>26</v>
      </c>
      <c r="E92" s="3" t="s">
        <v>4</v>
      </c>
      <c r="F92" s="4">
        <v>2898.0349799999999</v>
      </c>
      <c r="G92" s="4">
        <v>2898.0349799999999</v>
      </c>
      <c r="H92" s="19"/>
    </row>
    <row r="93" spans="1:8" ht="38.25" outlineLevel="4" x14ac:dyDescent="0.25">
      <c r="A93" s="7" t="s">
        <v>1</v>
      </c>
      <c r="B93" s="6" t="s">
        <v>21</v>
      </c>
      <c r="C93" s="7" t="s">
        <v>39</v>
      </c>
      <c r="D93" s="7" t="s">
        <v>26</v>
      </c>
      <c r="E93" s="7" t="s">
        <v>22</v>
      </c>
      <c r="F93" s="8">
        <v>2773.0349799999999</v>
      </c>
      <c r="G93" s="8">
        <v>2773.0349799999999</v>
      </c>
      <c r="H93" s="20"/>
    </row>
    <row r="94" spans="1:8" outlineLevel="4" x14ac:dyDescent="0.25">
      <c r="A94" s="7" t="s">
        <v>1</v>
      </c>
      <c r="B94" s="6" t="s">
        <v>23</v>
      </c>
      <c r="C94" s="7" t="s">
        <v>39</v>
      </c>
      <c r="D94" s="7" t="s">
        <v>26</v>
      </c>
      <c r="E94" s="7" t="s">
        <v>24</v>
      </c>
      <c r="F94" s="8">
        <v>125</v>
      </c>
      <c r="G94" s="8">
        <v>125</v>
      </c>
      <c r="H94" s="20"/>
    </row>
    <row r="95" spans="1:8" ht="51" outlineLevel="3" x14ac:dyDescent="0.25">
      <c r="A95" s="3" t="s">
        <v>1</v>
      </c>
      <c r="B95" s="2" t="s">
        <v>62</v>
      </c>
      <c r="C95" s="3" t="s">
        <v>39</v>
      </c>
      <c r="D95" s="3" t="s">
        <v>63</v>
      </c>
      <c r="E95" s="3" t="s">
        <v>4</v>
      </c>
      <c r="F95" s="4">
        <v>1358.9636</v>
      </c>
      <c r="G95" s="4">
        <v>1358.9636</v>
      </c>
      <c r="H95" s="19"/>
    </row>
    <row r="96" spans="1:8" ht="38.25" outlineLevel="4" x14ac:dyDescent="0.25">
      <c r="A96" s="7" t="s">
        <v>1</v>
      </c>
      <c r="B96" s="6" t="s">
        <v>21</v>
      </c>
      <c r="C96" s="7" t="s">
        <v>39</v>
      </c>
      <c r="D96" s="7" t="s">
        <v>63</v>
      </c>
      <c r="E96" s="7" t="s">
        <v>22</v>
      </c>
      <c r="F96" s="8">
        <v>1358.9636</v>
      </c>
      <c r="G96" s="8">
        <v>1358.9636</v>
      </c>
      <c r="H96" s="20"/>
    </row>
    <row r="97" spans="1:8" ht="114.75" outlineLevel="3" x14ac:dyDescent="0.25">
      <c r="A97" s="3" t="s">
        <v>1</v>
      </c>
      <c r="B97" s="2" t="s">
        <v>64</v>
      </c>
      <c r="C97" s="3" t="s">
        <v>39</v>
      </c>
      <c r="D97" s="3" t="s">
        <v>65</v>
      </c>
      <c r="E97" s="3" t="s">
        <v>4</v>
      </c>
      <c r="F97" s="4">
        <v>350</v>
      </c>
      <c r="G97" s="4">
        <v>350</v>
      </c>
      <c r="H97" s="19"/>
    </row>
    <row r="98" spans="1:8" ht="38.25" outlineLevel="4" x14ac:dyDescent="0.25">
      <c r="A98" s="7" t="s">
        <v>1</v>
      </c>
      <c r="B98" s="6" t="s">
        <v>21</v>
      </c>
      <c r="C98" s="7" t="s">
        <v>39</v>
      </c>
      <c r="D98" s="7" t="s">
        <v>65</v>
      </c>
      <c r="E98" s="7" t="s">
        <v>22</v>
      </c>
      <c r="F98" s="8">
        <v>350</v>
      </c>
      <c r="G98" s="8">
        <v>350</v>
      </c>
      <c r="H98" s="20"/>
    </row>
    <row r="99" spans="1:8" ht="51" outlineLevel="3" x14ac:dyDescent="0.25">
      <c r="A99" s="3" t="s">
        <v>1</v>
      </c>
      <c r="B99" s="2" t="s">
        <v>66</v>
      </c>
      <c r="C99" s="3" t="s">
        <v>39</v>
      </c>
      <c r="D99" s="3" t="s">
        <v>67</v>
      </c>
      <c r="E99" s="3" t="s">
        <v>4</v>
      </c>
      <c r="F99" s="15">
        <v>90.5</v>
      </c>
      <c r="G99" s="13">
        <v>4.5999999999999996</v>
      </c>
      <c r="H99" s="16">
        <v>85.9</v>
      </c>
    </row>
    <row r="100" spans="1:8" ht="38.25" outlineLevel="4" x14ac:dyDescent="0.25">
      <c r="A100" s="7" t="s">
        <v>1</v>
      </c>
      <c r="B100" s="6" t="s">
        <v>21</v>
      </c>
      <c r="C100" s="7" t="s">
        <v>39</v>
      </c>
      <c r="D100" s="7" t="s">
        <v>67</v>
      </c>
      <c r="E100" s="7" t="s">
        <v>22</v>
      </c>
      <c r="F100" s="17">
        <v>90.5</v>
      </c>
      <c r="G100" s="14">
        <v>4.5999999999999996</v>
      </c>
      <c r="H100" s="18">
        <v>85.9</v>
      </c>
    </row>
    <row r="101" spans="1:8" outlineLevel="1" x14ac:dyDescent="0.25">
      <c r="A101" s="3" t="s">
        <v>1</v>
      </c>
      <c r="B101" s="2" t="s">
        <v>68</v>
      </c>
      <c r="C101" s="3" t="s">
        <v>69</v>
      </c>
      <c r="D101" s="3" t="s">
        <v>3</v>
      </c>
      <c r="E101" s="3" t="s">
        <v>4</v>
      </c>
      <c r="F101" s="4">
        <f>9900+900</f>
        <v>10800</v>
      </c>
      <c r="G101" s="4">
        <v>10800</v>
      </c>
      <c r="H101" s="19"/>
    </row>
    <row r="102" spans="1:8" ht="25.5" outlineLevel="2" x14ac:dyDescent="0.25">
      <c r="A102" s="3" t="s">
        <v>1</v>
      </c>
      <c r="B102" s="2" t="s">
        <v>70</v>
      </c>
      <c r="C102" s="3" t="s">
        <v>71</v>
      </c>
      <c r="D102" s="3" t="s">
        <v>3</v>
      </c>
      <c r="E102" s="3" t="s">
        <v>4</v>
      </c>
      <c r="F102" s="4">
        <v>10800</v>
      </c>
      <c r="G102" s="4">
        <v>10800</v>
      </c>
      <c r="H102" s="19"/>
    </row>
    <row r="103" spans="1:8" ht="102" outlineLevel="3" x14ac:dyDescent="0.25">
      <c r="A103" s="3" t="s">
        <v>1</v>
      </c>
      <c r="B103" s="2" t="s">
        <v>72</v>
      </c>
      <c r="C103" s="3" t="s">
        <v>71</v>
      </c>
      <c r="D103" s="3" t="s">
        <v>73</v>
      </c>
      <c r="E103" s="3" t="s">
        <v>4</v>
      </c>
      <c r="F103" s="4">
        <v>10800</v>
      </c>
      <c r="G103" s="4">
        <v>10800</v>
      </c>
      <c r="H103" s="19"/>
    </row>
    <row r="104" spans="1:8" ht="38.25" outlineLevel="4" x14ac:dyDescent="0.25">
      <c r="A104" s="7" t="s">
        <v>1</v>
      </c>
      <c r="B104" s="6" t="s">
        <v>21</v>
      </c>
      <c r="C104" s="7" t="s">
        <v>71</v>
      </c>
      <c r="D104" s="7" t="s">
        <v>73</v>
      </c>
      <c r="E104" s="7" t="s">
        <v>22</v>
      </c>
      <c r="F104" s="8">
        <v>10800</v>
      </c>
      <c r="G104" s="8">
        <v>10800</v>
      </c>
      <c r="H104" s="20"/>
    </row>
    <row r="105" spans="1:8" ht="38.25" outlineLevel="1" x14ac:dyDescent="0.25">
      <c r="A105" s="3" t="s">
        <v>1</v>
      </c>
      <c r="B105" s="2" t="s">
        <v>74</v>
      </c>
      <c r="C105" s="3" t="s">
        <v>75</v>
      </c>
      <c r="D105" s="3" t="s">
        <v>3</v>
      </c>
      <c r="E105" s="3" t="s">
        <v>4</v>
      </c>
      <c r="F105" s="4">
        <v>24487.8596</v>
      </c>
      <c r="G105" s="4">
        <v>20282.759600000001</v>
      </c>
      <c r="H105" s="19">
        <v>4205.1000000000004</v>
      </c>
    </row>
    <row r="106" spans="1:8" outlineLevel="2" x14ac:dyDescent="0.25">
      <c r="A106" s="3" t="s">
        <v>1</v>
      </c>
      <c r="B106" s="2" t="s">
        <v>76</v>
      </c>
      <c r="C106" s="3" t="s">
        <v>77</v>
      </c>
      <c r="D106" s="3" t="s">
        <v>3</v>
      </c>
      <c r="E106" s="3" t="s">
        <v>4</v>
      </c>
      <c r="F106" s="4">
        <v>4205.1000000000004</v>
      </c>
      <c r="G106" s="4"/>
      <c r="H106" s="19">
        <v>4205.1000000000004</v>
      </c>
    </row>
    <row r="107" spans="1:8" ht="51" outlineLevel="3" x14ac:dyDescent="0.25">
      <c r="A107" s="3" t="s">
        <v>1</v>
      </c>
      <c r="B107" s="2" t="s">
        <v>78</v>
      </c>
      <c r="C107" s="3" t="s">
        <v>77</v>
      </c>
      <c r="D107" s="3" t="s">
        <v>79</v>
      </c>
      <c r="E107" s="3" t="s">
        <v>4</v>
      </c>
      <c r="F107" s="4">
        <v>4205.1000000000004</v>
      </c>
      <c r="G107" s="4"/>
      <c r="H107" s="19">
        <v>4205.1000000000004</v>
      </c>
    </row>
    <row r="108" spans="1:8" ht="76.5" outlineLevel="4" x14ac:dyDescent="0.25">
      <c r="A108" s="7" t="s">
        <v>1</v>
      </c>
      <c r="B108" s="6" t="s">
        <v>11</v>
      </c>
      <c r="C108" s="7" t="s">
        <v>77</v>
      </c>
      <c r="D108" s="7" t="s">
        <v>79</v>
      </c>
      <c r="E108" s="7" t="s">
        <v>12</v>
      </c>
      <c r="F108" s="8">
        <v>3307.9</v>
      </c>
      <c r="G108" s="8"/>
      <c r="H108" s="20">
        <v>3307.9</v>
      </c>
    </row>
    <row r="109" spans="1:8" ht="38.25" outlineLevel="4" x14ac:dyDescent="0.25">
      <c r="A109" s="7" t="s">
        <v>1</v>
      </c>
      <c r="B109" s="6" t="s">
        <v>21</v>
      </c>
      <c r="C109" s="7" t="s">
        <v>77</v>
      </c>
      <c r="D109" s="7" t="s">
        <v>79</v>
      </c>
      <c r="E109" s="7" t="s">
        <v>22</v>
      </c>
      <c r="F109" s="8">
        <v>897.2</v>
      </c>
      <c r="G109" s="8"/>
      <c r="H109" s="20">
        <v>897.2</v>
      </c>
    </row>
    <row r="110" spans="1:8" ht="51" outlineLevel="2" x14ac:dyDescent="0.25">
      <c r="A110" s="3" t="s">
        <v>1</v>
      </c>
      <c r="B110" s="2" t="s">
        <v>80</v>
      </c>
      <c r="C110" s="3" t="s">
        <v>81</v>
      </c>
      <c r="D110" s="3" t="s">
        <v>3</v>
      </c>
      <c r="E110" s="3" t="s">
        <v>4</v>
      </c>
      <c r="F110" s="4">
        <v>20125.3796</v>
      </c>
      <c r="G110" s="4">
        <v>20125.3796</v>
      </c>
      <c r="H110" s="19"/>
    </row>
    <row r="111" spans="1:8" ht="51" outlineLevel="3" x14ac:dyDescent="0.25">
      <c r="A111" s="3" t="s">
        <v>1</v>
      </c>
      <c r="B111" s="2" t="s">
        <v>82</v>
      </c>
      <c r="C111" s="3" t="s">
        <v>81</v>
      </c>
      <c r="D111" s="3" t="s">
        <v>83</v>
      </c>
      <c r="E111" s="3" t="s">
        <v>4</v>
      </c>
      <c r="F111" s="4">
        <v>92</v>
      </c>
      <c r="G111" s="4">
        <v>92</v>
      </c>
      <c r="H111" s="19"/>
    </row>
    <row r="112" spans="1:8" ht="38.25" outlineLevel="4" x14ac:dyDescent="0.25">
      <c r="A112" s="7" t="s">
        <v>1</v>
      </c>
      <c r="B112" s="6" t="s">
        <v>21</v>
      </c>
      <c r="C112" s="7" t="s">
        <v>81</v>
      </c>
      <c r="D112" s="7" t="s">
        <v>83</v>
      </c>
      <c r="E112" s="7" t="s">
        <v>22</v>
      </c>
      <c r="F112" s="8">
        <v>92</v>
      </c>
      <c r="G112" s="8">
        <v>92</v>
      </c>
      <c r="H112" s="20"/>
    </row>
    <row r="113" spans="1:8" ht="25.5" outlineLevel="3" x14ac:dyDescent="0.25">
      <c r="A113" s="3" t="s">
        <v>1</v>
      </c>
      <c r="B113" s="2" t="s">
        <v>84</v>
      </c>
      <c r="C113" s="3" t="s">
        <v>81</v>
      </c>
      <c r="D113" s="3" t="s">
        <v>85</v>
      </c>
      <c r="E113" s="3" t="s">
        <v>4</v>
      </c>
      <c r="F113" s="4">
        <v>24.4</v>
      </c>
      <c r="G113" s="4">
        <v>24.4</v>
      </c>
      <c r="H113" s="19"/>
    </row>
    <row r="114" spans="1:8" ht="38.25" outlineLevel="4" x14ac:dyDescent="0.25">
      <c r="A114" s="7" t="s">
        <v>1</v>
      </c>
      <c r="B114" s="6" t="s">
        <v>21</v>
      </c>
      <c r="C114" s="7" t="s">
        <v>81</v>
      </c>
      <c r="D114" s="7" t="s">
        <v>85</v>
      </c>
      <c r="E114" s="7" t="s">
        <v>22</v>
      </c>
      <c r="F114" s="8">
        <v>24.4</v>
      </c>
      <c r="G114" s="8">
        <v>24.4</v>
      </c>
      <c r="H114" s="20"/>
    </row>
    <row r="115" spans="1:8" ht="51" outlineLevel="3" x14ac:dyDescent="0.25">
      <c r="A115" s="3" t="s">
        <v>1</v>
      </c>
      <c r="B115" s="2" t="s">
        <v>86</v>
      </c>
      <c r="C115" s="3" t="s">
        <v>81</v>
      </c>
      <c r="D115" s="3" t="s">
        <v>87</v>
      </c>
      <c r="E115" s="3" t="s">
        <v>4</v>
      </c>
      <c r="F115" s="4">
        <v>55.23</v>
      </c>
      <c r="G115" s="4">
        <v>55.23</v>
      </c>
      <c r="H115" s="19"/>
    </row>
    <row r="116" spans="1:8" ht="38.25" outlineLevel="4" x14ac:dyDescent="0.25">
      <c r="A116" s="7" t="s">
        <v>1</v>
      </c>
      <c r="B116" s="6" t="s">
        <v>21</v>
      </c>
      <c r="C116" s="7" t="s">
        <v>81</v>
      </c>
      <c r="D116" s="7" t="s">
        <v>87</v>
      </c>
      <c r="E116" s="7" t="s">
        <v>22</v>
      </c>
      <c r="F116" s="8">
        <v>55.23</v>
      </c>
      <c r="G116" s="8">
        <v>55.23</v>
      </c>
      <c r="H116" s="20"/>
    </row>
    <row r="117" spans="1:8" ht="76.5" outlineLevel="3" x14ac:dyDescent="0.25">
      <c r="A117" s="3" t="s">
        <v>1</v>
      </c>
      <c r="B117" s="2" t="s">
        <v>88</v>
      </c>
      <c r="C117" s="3" t="s">
        <v>81</v>
      </c>
      <c r="D117" s="3" t="s">
        <v>89</v>
      </c>
      <c r="E117" s="3" t="s">
        <v>4</v>
      </c>
      <c r="F117" s="4">
        <v>19532.87</v>
      </c>
      <c r="G117" s="4">
        <v>19532.87</v>
      </c>
      <c r="H117" s="19"/>
    </row>
    <row r="118" spans="1:8" ht="76.5" outlineLevel="4" x14ac:dyDescent="0.25">
      <c r="A118" s="7" t="s">
        <v>1</v>
      </c>
      <c r="B118" s="6" t="s">
        <v>11</v>
      </c>
      <c r="C118" s="7" t="s">
        <v>81</v>
      </c>
      <c r="D118" s="7" t="s">
        <v>89</v>
      </c>
      <c r="E118" s="7" t="s">
        <v>12</v>
      </c>
      <c r="F118" s="8">
        <v>15267.763000000001</v>
      </c>
      <c r="G118" s="8">
        <v>15267.763000000001</v>
      </c>
      <c r="H118" s="20"/>
    </row>
    <row r="119" spans="1:8" ht="38.25" outlineLevel="4" x14ac:dyDescent="0.25">
      <c r="A119" s="7" t="s">
        <v>1</v>
      </c>
      <c r="B119" s="6" t="s">
        <v>21</v>
      </c>
      <c r="C119" s="7" t="s">
        <v>81</v>
      </c>
      <c r="D119" s="7" t="s">
        <v>89</v>
      </c>
      <c r="E119" s="7" t="s">
        <v>22</v>
      </c>
      <c r="F119" s="8">
        <v>4108.107</v>
      </c>
      <c r="G119" s="8">
        <v>4108.107</v>
      </c>
      <c r="H119" s="20"/>
    </row>
    <row r="120" spans="1:8" outlineLevel="4" x14ac:dyDescent="0.25">
      <c r="A120" s="7" t="s">
        <v>1</v>
      </c>
      <c r="B120" s="6" t="s">
        <v>23</v>
      </c>
      <c r="C120" s="7" t="s">
        <v>81</v>
      </c>
      <c r="D120" s="7" t="s">
        <v>89</v>
      </c>
      <c r="E120" s="7" t="s">
        <v>24</v>
      </c>
      <c r="F120" s="8">
        <v>157</v>
      </c>
      <c r="G120" s="8">
        <v>157</v>
      </c>
      <c r="H120" s="20"/>
    </row>
    <row r="121" spans="1:8" outlineLevel="3" x14ac:dyDescent="0.25">
      <c r="A121" s="3" t="s">
        <v>1</v>
      </c>
      <c r="B121" s="2" t="s">
        <v>60</v>
      </c>
      <c r="C121" s="3" t="s">
        <v>81</v>
      </c>
      <c r="D121" s="3" t="s">
        <v>61</v>
      </c>
      <c r="E121" s="3" t="s">
        <v>4</v>
      </c>
      <c r="F121" s="4">
        <v>420.87959999999998</v>
      </c>
      <c r="G121" s="4">
        <v>420.87959999999998</v>
      </c>
      <c r="H121" s="19"/>
    </row>
    <row r="122" spans="1:8" ht="38.25" outlineLevel="4" x14ac:dyDescent="0.25">
      <c r="A122" s="7" t="s">
        <v>1</v>
      </c>
      <c r="B122" s="6" t="s">
        <v>21</v>
      </c>
      <c r="C122" s="7" t="s">
        <v>81</v>
      </c>
      <c r="D122" s="7" t="s">
        <v>61</v>
      </c>
      <c r="E122" s="7" t="s">
        <v>22</v>
      </c>
      <c r="F122" s="8">
        <v>387.20159999999998</v>
      </c>
      <c r="G122" s="8">
        <v>387.20159999999998</v>
      </c>
      <c r="H122" s="20"/>
    </row>
    <row r="123" spans="1:8" outlineLevel="4" x14ac:dyDescent="0.25">
      <c r="A123" s="7" t="s">
        <v>1</v>
      </c>
      <c r="B123" s="6" t="s">
        <v>23</v>
      </c>
      <c r="C123" s="7" t="s">
        <v>81</v>
      </c>
      <c r="D123" s="7" t="s">
        <v>61</v>
      </c>
      <c r="E123" s="7" t="s">
        <v>24</v>
      </c>
      <c r="F123" s="8">
        <v>33.677999999999997</v>
      </c>
      <c r="G123" s="8">
        <v>33.677999999999997</v>
      </c>
      <c r="H123" s="20"/>
    </row>
    <row r="124" spans="1:8" ht="38.25" outlineLevel="2" x14ac:dyDescent="0.25">
      <c r="A124" s="3" t="s">
        <v>1</v>
      </c>
      <c r="B124" s="2" t="s">
        <v>90</v>
      </c>
      <c r="C124" s="3" t="s">
        <v>91</v>
      </c>
      <c r="D124" s="3" t="s">
        <v>3</v>
      </c>
      <c r="E124" s="3" t="s">
        <v>4</v>
      </c>
      <c r="F124" s="4">
        <v>157.38</v>
      </c>
      <c r="G124" s="4">
        <v>157.38</v>
      </c>
      <c r="H124" s="19"/>
    </row>
    <row r="125" spans="1:8" ht="25.5" outlineLevel="3" x14ac:dyDescent="0.25">
      <c r="A125" s="3" t="s">
        <v>1</v>
      </c>
      <c r="B125" s="2" t="s">
        <v>92</v>
      </c>
      <c r="C125" s="3" t="s">
        <v>91</v>
      </c>
      <c r="D125" s="3" t="s">
        <v>93</v>
      </c>
      <c r="E125" s="3" t="s">
        <v>4</v>
      </c>
      <c r="F125" s="4">
        <v>157.38</v>
      </c>
      <c r="G125" s="4">
        <v>157.38</v>
      </c>
      <c r="H125" s="19"/>
    </row>
    <row r="126" spans="1:8" ht="25.5" outlineLevel="4" x14ac:dyDescent="0.25">
      <c r="A126" s="7" t="s">
        <v>1</v>
      </c>
      <c r="B126" s="6" t="s">
        <v>94</v>
      </c>
      <c r="C126" s="7" t="s">
        <v>91</v>
      </c>
      <c r="D126" s="7" t="s">
        <v>93</v>
      </c>
      <c r="E126" s="7" t="s">
        <v>95</v>
      </c>
      <c r="F126" s="8">
        <v>157.38</v>
      </c>
      <c r="G126" s="8">
        <v>157.38</v>
      </c>
      <c r="H126" s="20"/>
    </row>
    <row r="127" spans="1:8" outlineLevel="1" x14ac:dyDescent="0.25">
      <c r="A127" s="3" t="s">
        <v>1</v>
      </c>
      <c r="B127" s="2" t="s">
        <v>96</v>
      </c>
      <c r="C127" s="3" t="s">
        <v>97</v>
      </c>
      <c r="D127" s="3" t="s">
        <v>3</v>
      </c>
      <c r="E127" s="3" t="s">
        <v>4</v>
      </c>
      <c r="F127" s="4">
        <v>195447.11645</v>
      </c>
      <c r="G127" s="4">
        <v>88344.158720000021</v>
      </c>
      <c r="H127" s="19">
        <v>107102.97392</v>
      </c>
    </row>
    <row r="128" spans="1:8" outlineLevel="2" x14ac:dyDescent="0.25">
      <c r="A128" s="3" t="s">
        <v>1</v>
      </c>
      <c r="B128" s="2" t="s">
        <v>98</v>
      </c>
      <c r="C128" s="3" t="s">
        <v>99</v>
      </c>
      <c r="D128" s="3" t="s">
        <v>3</v>
      </c>
      <c r="E128" s="3" t="s">
        <v>4</v>
      </c>
      <c r="F128" s="4">
        <v>5938.1430499999997</v>
      </c>
      <c r="G128" s="4">
        <v>2768</v>
      </c>
      <c r="H128" s="19">
        <v>3170.1739200000002</v>
      </c>
    </row>
    <row r="129" spans="1:8" ht="76.5" outlineLevel="3" x14ac:dyDescent="0.25">
      <c r="A129" s="3" t="s">
        <v>1</v>
      </c>
      <c r="B129" s="2" t="s">
        <v>100</v>
      </c>
      <c r="C129" s="3" t="s">
        <v>99</v>
      </c>
      <c r="D129" s="3" t="s">
        <v>101</v>
      </c>
      <c r="E129" s="3" t="s">
        <v>4</v>
      </c>
      <c r="F129" s="4">
        <v>2767.96913</v>
      </c>
      <c r="G129" s="4">
        <v>2768</v>
      </c>
      <c r="H129" s="19"/>
    </row>
    <row r="130" spans="1:8" ht="38.25" outlineLevel="4" x14ac:dyDescent="0.25">
      <c r="A130" s="7" t="s">
        <v>1</v>
      </c>
      <c r="B130" s="6" t="s">
        <v>21</v>
      </c>
      <c r="C130" s="7" t="s">
        <v>99</v>
      </c>
      <c r="D130" s="7" t="s">
        <v>101</v>
      </c>
      <c r="E130" s="7" t="s">
        <v>22</v>
      </c>
      <c r="F130" s="8">
        <v>1004</v>
      </c>
      <c r="G130" s="8">
        <v>1004</v>
      </c>
      <c r="H130" s="20"/>
    </row>
    <row r="131" spans="1:8" ht="38.25" outlineLevel="4" x14ac:dyDescent="0.25">
      <c r="A131" s="7" t="s">
        <v>1</v>
      </c>
      <c r="B131" s="6" t="s">
        <v>102</v>
      </c>
      <c r="C131" s="7" t="s">
        <v>99</v>
      </c>
      <c r="D131" s="7" t="s">
        <v>101</v>
      </c>
      <c r="E131" s="7" t="s">
        <v>103</v>
      </c>
      <c r="F131" s="8">
        <v>1763.96913</v>
      </c>
      <c r="G131" s="8">
        <v>1763.96913</v>
      </c>
      <c r="H131" s="20"/>
    </row>
    <row r="132" spans="1:8" ht="38.25" outlineLevel="3" x14ac:dyDescent="0.25">
      <c r="A132" s="3" t="s">
        <v>1</v>
      </c>
      <c r="B132" s="2" t="s">
        <v>104</v>
      </c>
      <c r="C132" s="3" t="s">
        <v>99</v>
      </c>
      <c r="D132" s="3" t="s">
        <v>105</v>
      </c>
      <c r="E132" s="3" t="s">
        <v>4</v>
      </c>
      <c r="F132" s="4">
        <v>2455.7739200000001</v>
      </c>
      <c r="G132" s="4"/>
      <c r="H132" s="19">
        <v>2455.7739200000001</v>
      </c>
    </row>
    <row r="133" spans="1:8" ht="38.25" outlineLevel="4" x14ac:dyDescent="0.25">
      <c r="A133" s="7" t="s">
        <v>1</v>
      </c>
      <c r="B133" s="6" t="s">
        <v>21</v>
      </c>
      <c r="C133" s="7" t="s">
        <v>99</v>
      </c>
      <c r="D133" s="7" t="s">
        <v>105</v>
      </c>
      <c r="E133" s="7" t="s">
        <v>22</v>
      </c>
      <c r="F133" s="8">
        <v>7.392E-2</v>
      </c>
      <c r="G133" s="8"/>
      <c r="H133" s="20">
        <v>7.392E-2</v>
      </c>
    </row>
    <row r="134" spans="1:8" ht="38.25" outlineLevel="4" x14ac:dyDescent="0.25">
      <c r="A134" s="7" t="s">
        <v>1</v>
      </c>
      <c r="B134" s="6" t="s">
        <v>102</v>
      </c>
      <c r="C134" s="7" t="s">
        <v>99</v>
      </c>
      <c r="D134" s="7" t="s">
        <v>105</v>
      </c>
      <c r="E134" s="7" t="s">
        <v>103</v>
      </c>
      <c r="F134" s="8">
        <v>2455.6999999999998</v>
      </c>
      <c r="G134" s="8"/>
      <c r="H134" s="20">
        <v>2455.6999999999998</v>
      </c>
    </row>
    <row r="135" spans="1:8" ht="102" outlineLevel="3" x14ac:dyDescent="0.25">
      <c r="A135" s="3" t="s">
        <v>1</v>
      </c>
      <c r="B135" s="2" t="s">
        <v>106</v>
      </c>
      <c r="C135" s="3" t="s">
        <v>99</v>
      </c>
      <c r="D135" s="3" t="s">
        <v>107</v>
      </c>
      <c r="E135" s="3" t="s">
        <v>4</v>
      </c>
      <c r="F135" s="4">
        <v>714.4</v>
      </c>
      <c r="G135" s="4"/>
      <c r="H135" s="19">
        <v>714.4</v>
      </c>
    </row>
    <row r="136" spans="1:8" ht="38.25" outlineLevel="4" x14ac:dyDescent="0.25">
      <c r="A136" s="7" t="s">
        <v>1</v>
      </c>
      <c r="B136" s="6" t="s">
        <v>21</v>
      </c>
      <c r="C136" s="7" t="s">
        <v>99</v>
      </c>
      <c r="D136" s="7" t="s">
        <v>107</v>
      </c>
      <c r="E136" s="7" t="s">
        <v>22</v>
      </c>
      <c r="F136" s="8">
        <v>714.4</v>
      </c>
      <c r="G136" s="8"/>
      <c r="H136" s="20">
        <v>714.4</v>
      </c>
    </row>
    <row r="137" spans="1:8" outlineLevel="2" x14ac:dyDescent="0.25">
      <c r="A137" s="3" t="s">
        <v>1</v>
      </c>
      <c r="B137" s="2" t="s">
        <v>108</v>
      </c>
      <c r="C137" s="3" t="s">
        <v>109</v>
      </c>
      <c r="D137" s="3" t="s">
        <v>3</v>
      </c>
      <c r="E137" s="3" t="s">
        <v>4</v>
      </c>
      <c r="F137" s="4">
        <v>140</v>
      </c>
      <c r="G137" s="4">
        <v>140</v>
      </c>
      <c r="H137" s="19"/>
    </row>
    <row r="138" spans="1:8" ht="51" outlineLevel="3" x14ac:dyDescent="0.25">
      <c r="A138" s="3" t="s">
        <v>1</v>
      </c>
      <c r="B138" s="2" t="s">
        <v>110</v>
      </c>
      <c r="C138" s="3" t="s">
        <v>109</v>
      </c>
      <c r="D138" s="3" t="s">
        <v>111</v>
      </c>
      <c r="E138" s="3" t="s">
        <v>4</v>
      </c>
      <c r="F138" s="4">
        <v>140</v>
      </c>
      <c r="G138" s="4">
        <v>140</v>
      </c>
      <c r="H138" s="19"/>
    </row>
    <row r="139" spans="1:8" ht="38.25" outlineLevel="4" x14ac:dyDescent="0.25">
      <c r="A139" s="7" t="s">
        <v>1</v>
      </c>
      <c r="B139" s="6" t="s">
        <v>21</v>
      </c>
      <c r="C139" s="7" t="s">
        <v>109</v>
      </c>
      <c r="D139" s="7" t="s">
        <v>111</v>
      </c>
      <c r="E139" s="7" t="s">
        <v>22</v>
      </c>
      <c r="F139" s="8">
        <v>140</v>
      </c>
      <c r="G139" s="8">
        <v>140</v>
      </c>
      <c r="H139" s="20"/>
    </row>
    <row r="140" spans="1:8" outlineLevel="2" x14ac:dyDescent="0.25">
      <c r="A140" s="3" t="s">
        <v>1</v>
      </c>
      <c r="B140" s="2" t="s">
        <v>112</v>
      </c>
      <c r="C140" s="3" t="s">
        <v>113</v>
      </c>
      <c r="D140" s="3" t="s">
        <v>3</v>
      </c>
      <c r="E140" s="3" t="s">
        <v>4</v>
      </c>
      <c r="F140" s="4">
        <v>2164.07915</v>
      </c>
      <c r="G140" s="4">
        <v>2164.07915</v>
      </c>
      <c r="H140" s="19"/>
    </row>
    <row r="141" spans="1:8" ht="102" outlineLevel="3" x14ac:dyDescent="0.25">
      <c r="A141" s="3" t="s">
        <v>1</v>
      </c>
      <c r="B141" s="2" t="s">
        <v>114</v>
      </c>
      <c r="C141" s="3" t="s">
        <v>113</v>
      </c>
      <c r="D141" s="3" t="s">
        <v>115</v>
      </c>
      <c r="E141" s="3" t="s">
        <v>4</v>
      </c>
      <c r="F141" s="4">
        <v>2164.07915</v>
      </c>
      <c r="G141" s="4">
        <v>2164.07915</v>
      </c>
      <c r="H141" s="19"/>
    </row>
    <row r="142" spans="1:8" ht="38.25" outlineLevel="4" x14ac:dyDescent="0.25">
      <c r="A142" s="7" t="s">
        <v>1</v>
      </c>
      <c r="B142" s="6" t="s">
        <v>21</v>
      </c>
      <c r="C142" s="7" t="s">
        <v>113</v>
      </c>
      <c r="D142" s="7" t="s">
        <v>115</v>
      </c>
      <c r="E142" s="7" t="s">
        <v>22</v>
      </c>
      <c r="F142" s="8">
        <v>2164.07915</v>
      </c>
      <c r="G142" s="8">
        <v>2164.07915</v>
      </c>
      <c r="H142" s="20"/>
    </row>
    <row r="143" spans="1:8" ht="25.5" outlineLevel="2" x14ac:dyDescent="0.25">
      <c r="A143" s="3" t="s">
        <v>1</v>
      </c>
      <c r="B143" s="2" t="s">
        <v>116</v>
      </c>
      <c r="C143" s="3" t="s">
        <v>117</v>
      </c>
      <c r="D143" s="3" t="s">
        <v>3</v>
      </c>
      <c r="E143" s="3" t="s">
        <v>4</v>
      </c>
      <c r="F143" s="4">
        <v>183931.89425000001</v>
      </c>
      <c r="G143" s="4">
        <v>82579.379570000019</v>
      </c>
      <c r="H143" s="19">
        <v>101352.5</v>
      </c>
    </row>
    <row r="144" spans="1:8" ht="63.75" outlineLevel="3" x14ac:dyDescent="0.25">
      <c r="A144" s="3" t="s">
        <v>1</v>
      </c>
      <c r="B144" s="2" t="s">
        <v>119</v>
      </c>
      <c r="C144" s="3" t="s">
        <v>117</v>
      </c>
      <c r="D144" s="3" t="s">
        <v>120</v>
      </c>
      <c r="E144" s="3" t="s">
        <v>4</v>
      </c>
      <c r="F144" s="4">
        <v>2836.9988699999999</v>
      </c>
      <c r="G144" s="4">
        <v>2836.9988699999999</v>
      </c>
      <c r="H144" s="19"/>
    </row>
    <row r="145" spans="1:8" ht="38.25" outlineLevel="4" x14ac:dyDescent="0.25">
      <c r="A145" s="7" t="s">
        <v>1</v>
      </c>
      <c r="B145" s="6" t="s">
        <v>21</v>
      </c>
      <c r="C145" s="7" t="s">
        <v>117</v>
      </c>
      <c r="D145" s="7" t="s">
        <v>120</v>
      </c>
      <c r="E145" s="7" t="s">
        <v>22</v>
      </c>
      <c r="F145" s="8">
        <v>2836.9988699999999</v>
      </c>
      <c r="G145" s="8">
        <v>2836.9988699999999</v>
      </c>
      <c r="H145" s="20"/>
    </row>
    <row r="146" spans="1:8" ht="63.75" outlineLevel="3" x14ac:dyDescent="0.25">
      <c r="A146" s="3" t="s">
        <v>1</v>
      </c>
      <c r="B146" s="2" t="s">
        <v>118</v>
      </c>
      <c r="C146" s="3" t="s">
        <v>117</v>
      </c>
      <c r="D146" s="3" t="s">
        <v>121</v>
      </c>
      <c r="E146" s="3" t="s">
        <v>4</v>
      </c>
      <c r="F146" s="4">
        <v>254.18600000000001</v>
      </c>
      <c r="G146" s="4">
        <v>254.18600000000001</v>
      </c>
      <c r="H146" s="19"/>
    </row>
    <row r="147" spans="1:8" ht="38.25" outlineLevel="4" x14ac:dyDescent="0.25">
      <c r="A147" s="7" t="s">
        <v>1</v>
      </c>
      <c r="B147" s="6" t="s">
        <v>21</v>
      </c>
      <c r="C147" s="7" t="s">
        <v>117</v>
      </c>
      <c r="D147" s="7" t="s">
        <v>121</v>
      </c>
      <c r="E147" s="7" t="s">
        <v>22</v>
      </c>
      <c r="F147" s="8">
        <v>254.18600000000001</v>
      </c>
      <c r="G147" s="8">
        <v>254.18600000000001</v>
      </c>
      <c r="H147" s="20"/>
    </row>
    <row r="148" spans="1:8" ht="51" outlineLevel="3" x14ac:dyDescent="0.25">
      <c r="A148" s="3" t="s">
        <v>1</v>
      </c>
      <c r="B148" s="2" t="s">
        <v>122</v>
      </c>
      <c r="C148" s="3" t="s">
        <v>117</v>
      </c>
      <c r="D148" s="3" t="s">
        <v>123</v>
      </c>
      <c r="E148" s="3" t="s">
        <v>4</v>
      </c>
      <c r="F148" s="4">
        <v>4913.0011299999996</v>
      </c>
      <c r="G148" s="4">
        <v>4913.0011299999996</v>
      </c>
      <c r="H148" s="19"/>
    </row>
    <row r="149" spans="1:8" ht="38.25" outlineLevel="4" x14ac:dyDescent="0.25">
      <c r="A149" s="7" t="s">
        <v>1</v>
      </c>
      <c r="B149" s="6" t="s">
        <v>21</v>
      </c>
      <c r="C149" s="7" t="s">
        <v>117</v>
      </c>
      <c r="D149" s="7" t="s">
        <v>123</v>
      </c>
      <c r="E149" s="7" t="s">
        <v>22</v>
      </c>
      <c r="F149" s="8">
        <v>4913.0011299999996</v>
      </c>
      <c r="G149" s="8">
        <v>4913.0011299999996</v>
      </c>
      <c r="H149" s="20"/>
    </row>
    <row r="150" spans="1:8" ht="38.25" outlineLevel="3" x14ac:dyDescent="0.25">
      <c r="A150" s="3" t="s">
        <v>1</v>
      </c>
      <c r="B150" s="2" t="s">
        <v>124</v>
      </c>
      <c r="C150" s="3" t="s">
        <v>117</v>
      </c>
      <c r="D150" s="3" t="s">
        <v>125</v>
      </c>
      <c r="E150" s="3" t="s">
        <v>4</v>
      </c>
      <c r="F150" s="4">
        <v>650</v>
      </c>
      <c r="G150" s="4">
        <v>650</v>
      </c>
      <c r="H150" s="19"/>
    </row>
    <row r="151" spans="1:8" ht="38.25" outlineLevel="4" x14ac:dyDescent="0.25">
      <c r="A151" s="7" t="s">
        <v>1</v>
      </c>
      <c r="B151" s="6" t="s">
        <v>21</v>
      </c>
      <c r="C151" s="7" t="s">
        <v>117</v>
      </c>
      <c r="D151" s="7" t="s">
        <v>125</v>
      </c>
      <c r="E151" s="7" t="s">
        <v>22</v>
      </c>
      <c r="F151" s="8">
        <v>650</v>
      </c>
      <c r="G151" s="8">
        <v>650</v>
      </c>
      <c r="H151" s="20"/>
    </row>
    <row r="152" spans="1:8" ht="63.75" outlineLevel="3" x14ac:dyDescent="0.25">
      <c r="A152" s="3" t="s">
        <v>1</v>
      </c>
      <c r="B152" s="2" t="s">
        <v>126</v>
      </c>
      <c r="C152" s="3" t="s">
        <v>117</v>
      </c>
      <c r="D152" s="3" t="s">
        <v>127</v>
      </c>
      <c r="E152" s="3" t="s">
        <v>4</v>
      </c>
      <c r="F152" s="4">
        <v>283</v>
      </c>
      <c r="G152" s="4">
        <v>283</v>
      </c>
      <c r="H152" s="19"/>
    </row>
    <row r="153" spans="1:8" ht="38.25" outlineLevel="4" x14ac:dyDescent="0.25">
      <c r="A153" s="7" t="s">
        <v>1</v>
      </c>
      <c r="B153" s="6" t="s">
        <v>21</v>
      </c>
      <c r="C153" s="7" t="s">
        <v>117</v>
      </c>
      <c r="D153" s="7" t="s">
        <v>127</v>
      </c>
      <c r="E153" s="7" t="s">
        <v>22</v>
      </c>
      <c r="F153" s="8">
        <v>283</v>
      </c>
      <c r="G153" s="8">
        <v>283</v>
      </c>
      <c r="H153" s="20"/>
    </row>
    <row r="154" spans="1:8" ht="51" outlineLevel="3" x14ac:dyDescent="0.25">
      <c r="A154" s="3" t="s">
        <v>1</v>
      </c>
      <c r="B154" s="2" t="s">
        <v>128</v>
      </c>
      <c r="C154" s="3" t="s">
        <v>117</v>
      </c>
      <c r="D154" s="3" t="s">
        <v>129</v>
      </c>
      <c r="E154" s="3" t="s">
        <v>4</v>
      </c>
      <c r="F154" s="4">
        <v>38105.356</v>
      </c>
      <c r="G154" s="4">
        <v>38105.356</v>
      </c>
      <c r="H154" s="19"/>
    </row>
    <row r="155" spans="1:8" ht="38.25" outlineLevel="4" x14ac:dyDescent="0.25">
      <c r="A155" s="7" t="s">
        <v>1</v>
      </c>
      <c r="B155" s="6" t="s">
        <v>21</v>
      </c>
      <c r="C155" s="7" t="s">
        <v>117</v>
      </c>
      <c r="D155" s="7" t="s">
        <v>129</v>
      </c>
      <c r="E155" s="7" t="s">
        <v>22</v>
      </c>
      <c r="F155" s="8">
        <v>38105.356</v>
      </c>
      <c r="G155" s="8">
        <v>38105.356</v>
      </c>
      <c r="H155" s="20"/>
    </row>
    <row r="156" spans="1:8" ht="51" outlineLevel="3" x14ac:dyDescent="0.25">
      <c r="A156" s="3" t="s">
        <v>1</v>
      </c>
      <c r="B156" s="2" t="s">
        <v>130</v>
      </c>
      <c r="C156" s="3" t="s">
        <v>117</v>
      </c>
      <c r="D156" s="3" t="s">
        <v>131</v>
      </c>
      <c r="E156" s="3" t="s">
        <v>4</v>
      </c>
      <c r="F156" s="4">
        <v>18968.554270000001</v>
      </c>
      <c r="G156" s="4">
        <v>18968.554270000001</v>
      </c>
      <c r="H156" s="19"/>
    </row>
    <row r="157" spans="1:8" ht="38.25" outlineLevel="4" x14ac:dyDescent="0.25">
      <c r="A157" s="7" t="s">
        <v>1</v>
      </c>
      <c r="B157" s="6" t="s">
        <v>21</v>
      </c>
      <c r="C157" s="7" t="s">
        <v>117</v>
      </c>
      <c r="D157" s="7" t="s">
        <v>131</v>
      </c>
      <c r="E157" s="7" t="s">
        <v>22</v>
      </c>
      <c r="F157" s="8">
        <v>18968.554270000001</v>
      </c>
      <c r="G157" s="8">
        <v>18968.554270000001</v>
      </c>
      <c r="H157" s="20"/>
    </row>
    <row r="158" spans="1:8" ht="38.25" outlineLevel="3" x14ac:dyDescent="0.25">
      <c r="A158" s="3" t="s">
        <v>1</v>
      </c>
      <c r="B158" s="2" t="s">
        <v>132</v>
      </c>
      <c r="C158" s="3" t="s">
        <v>117</v>
      </c>
      <c r="D158" s="3" t="s">
        <v>133</v>
      </c>
      <c r="E158" s="3" t="s">
        <v>4</v>
      </c>
      <c r="F158" s="4">
        <v>2000</v>
      </c>
      <c r="G158" s="4">
        <v>2000</v>
      </c>
      <c r="H158" s="19"/>
    </row>
    <row r="159" spans="1:8" ht="38.25" outlineLevel="4" x14ac:dyDescent="0.25">
      <c r="A159" s="7" t="s">
        <v>1</v>
      </c>
      <c r="B159" s="6" t="s">
        <v>21</v>
      </c>
      <c r="C159" s="7" t="s">
        <v>117</v>
      </c>
      <c r="D159" s="7" t="s">
        <v>133</v>
      </c>
      <c r="E159" s="7" t="s">
        <v>22</v>
      </c>
      <c r="F159" s="8">
        <v>2000</v>
      </c>
      <c r="G159" s="8">
        <v>2000</v>
      </c>
      <c r="H159" s="20"/>
    </row>
    <row r="160" spans="1:8" ht="63.75" outlineLevel="3" x14ac:dyDescent="0.25">
      <c r="A160" s="3" t="s">
        <v>1</v>
      </c>
      <c r="B160" s="2" t="s">
        <v>118</v>
      </c>
      <c r="C160" s="3" t="s">
        <v>117</v>
      </c>
      <c r="D160" s="3" t="s">
        <v>134</v>
      </c>
      <c r="E160" s="3" t="s">
        <v>4</v>
      </c>
      <c r="F160" s="4">
        <v>8141.0097599999999</v>
      </c>
      <c r="G160" s="4">
        <v>8141.0097599999999</v>
      </c>
      <c r="H160" s="19"/>
    </row>
    <row r="161" spans="1:8" ht="38.25" outlineLevel="4" x14ac:dyDescent="0.25">
      <c r="A161" s="7" t="s">
        <v>1</v>
      </c>
      <c r="B161" s="6" t="s">
        <v>21</v>
      </c>
      <c r="C161" s="7" t="s">
        <v>117</v>
      </c>
      <c r="D161" s="7" t="s">
        <v>134</v>
      </c>
      <c r="E161" s="7" t="s">
        <v>22</v>
      </c>
      <c r="F161" s="8">
        <v>8141.0097599999999</v>
      </c>
      <c r="G161" s="8">
        <v>8141.0097599999999</v>
      </c>
      <c r="H161" s="20"/>
    </row>
    <row r="162" spans="1:8" ht="51" outlineLevel="3" x14ac:dyDescent="0.25">
      <c r="A162" s="3" t="s">
        <v>1</v>
      </c>
      <c r="B162" s="2" t="s">
        <v>135</v>
      </c>
      <c r="C162" s="3" t="s">
        <v>117</v>
      </c>
      <c r="D162" s="3" t="s">
        <v>136</v>
      </c>
      <c r="E162" s="3" t="s">
        <v>4</v>
      </c>
      <c r="F162" s="4">
        <v>48976</v>
      </c>
      <c r="G162" s="13">
        <v>2449</v>
      </c>
      <c r="H162" s="16">
        <v>46527</v>
      </c>
    </row>
    <row r="163" spans="1:8" ht="38.25" outlineLevel="4" x14ac:dyDescent="0.25">
      <c r="A163" s="7" t="s">
        <v>1</v>
      </c>
      <c r="B163" s="6" t="s">
        <v>21</v>
      </c>
      <c r="C163" s="7" t="s">
        <v>117</v>
      </c>
      <c r="D163" s="7" t="s">
        <v>136</v>
      </c>
      <c r="E163" s="7" t="s">
        <v>22</v>
      </c>
      <c r="F163" s="8">
        <v>48976</v>
      </c>
      <c r="G163" s="14">
        <v>2449</v>
      </c>
      <c r="H163" s="18">
        <v>46527</v>
      </c>
    </row>
    <row r="164" spans="1:8" ht="89.25" outlineLevel="3" x14ac:dyDescent="0.25">
      <c r="A164" s="3" t="s">
        <v>1</v>
      </c>
      <c r="B164" s="2" t="s">
        <v>137</v>
      </c>
      <c r="C164" s="3" t="s">
        <v>117</v>
      </c>
      <c r="D164" s="3" t="s">
        <v>138</v>
      </c>
      <c r="E164" s="3" t="s">
        <v>4</v>
      </c>
      <c r="F164" s="4">
        <v>366.97354000000001</v>
      </c>
      <c r="G164" s="4">
        <v>366.97354000000001</v>
      </c>
      <c r="H164" s="19"/>
    </row>
    <row r="165" spans="1:8" ht="38.25" outlineLevel="4" x14ac:dyDescent="0.25">
      <c r="A165" s="7" t="s">
        <v>1</v>
      </c>
      <c r="B165" s="6" t="s">
        <v>139</v>
      </c>
      <c r="C165" s="7" t="s">
        <v>117</v>
      </c>
      <c r="D165" s="7" t="s">
        <v>138</v>
      </c>
      <c r="E165" s="7" t="s">
        <v>140</v>
      </c>
      <c r="F165" s="8">
        <v>366.97354000000001</v>
      </c>
      <c r="G165" s="8">
        <v>366.97354000000001</v>
      </c>
      <c r="H165" s="20"/>
    </row>
    <row r="166" spans="1:8" ht="89.25" outlineLevel="3" x14ac:dyDescent="0.25">
      <c r="A166" s="3" t="s">
        <v>1</v>
      </c>
      <c r="B166" s="2" t="s">
        <v>141</v>
      </c>
      <c r="C166" s="3" t="s">
        <v>117</v>
      </c>
      <c r="D166" s="3" t="s">
        <v>142</v>
      </c>
      <c r="E166" s="3" t="s">
        <v>4</v>
      </c>
      <c r="F166" s="4">
        <v>599</v>
      </c>
      <c r="G166" s="4">
        <v>599</v>
      </c>
      <c r="H166" s="19"/>
    </row>
    <row r="167" spans="1:8" ht="38.25" outlineLevel="4" x14ac:dyDescent="0.25">
      <c r="A167" s="7" t="s">
        <v>1</v>
      </c>
      <c r="B167" s="6" t="s">
        <v>139</v>
      </c>
      <c r="C167" s="7" t="s">
        <v>117</v>
      </c>
      <c r="D167" s="7" t="s">
        <v>142</v>
      </c>
      <c r="E167" s="7" t="s">
        <v>140</v>
      </c>
      <c r="F167" s="8">
        <v>599</v>
      </c>
      <c r="G167" s="8">
        <v>599</v>
      </c>
      <c r="H167" s="20"/>
    </row>
    <row r="168" spans="1:8" ht="63.75" outlineLevel="3" x14ac:dyDescent="0.25">
      <c r="A168" s="3" t="s">
        <v>1</v>
      </c>
      <c r="B168" s="2" t="s">
        <v>143</v>
      </c>
      <c r="C168" s="3" t="s">
        <v>117</v>
      </c>
      <c r="D168" s="3" t="s">
        <v>144</v>
      </c>
      <c r="E168" s="3" t="s">
        <v>4</v>
      </c>
      <c r="F168" s="4">
        <v>56112.814680000003</v>
      </c>
      <c r="G168" s="4">
        <v>1287.3</v>
      </c>
      <c r="H168" s="19">
        <v>54825.5</v>
      </c>
    </row>
    <row r="169" spans="1:8" ht="38.25" outlineLevel="4" x14ac:dyDescent="0.25">
      <c r="A169" s="7" t="s">
        <v>1</v>
      </c>
      <c r="B169" s="6" t="s">
        <v>139</v>
      </c>
      <c r="C169" s="7" t="s">
        <v>117</v>
      </c>
      <c r="D169" s="7" t="s">
        <v>144</v>
      </c>
      <c r="E169" s="7" t="s">
        <v>140</v>
      </c>
      <c r="F169" s="8">
        <v>56112.814680000003</v>
      </c>
      <c r="G169" s="8">
        <v>1287.3</v>
      </c>
      <c r="H169" s="20">
        <v>54825.5</v>
      </c>
    </row>
    <row r="170" spans="1:8" outlineLevel="3" x14ac:dyDescent="0.25">
      <c r="A170" s="3" t="s">
        <v>1</v>
      </c>
      <c r="B170" s="2" t="s">
        <v>60</v>
      </c>
      <c r="C170" s="3" t="s">
        <v>117</v>
      </c>
      <c r="D170" s="3" t="s">
        <v>61</v>
      </c>
      <c r="E170" s="3" t="s">
        <v>4</v>
      </c>
      <c r="F170" s="4">
        <v>1700</v>
      </c>
      <c r="G170" s="4">
        <v>1700</v>
      </c>
      <c r="H170" s="19"/>
    </row>
    <row r="171" spans="1:8" outlineLevel="4" x14ac:dyDescent="0.25">
      <c r="A171" s="7" t="s">
        <v>1</v>
      </c>
      <c r="B171" s="6" t="s">
        <v>23</v>
      </c>
      <c r="C171" s="7" t="s">
        <v>117</v>
      </c>
      <c r="D171" s="7" t="s">
        <v>61</v>
      </c>
      <c r="E171" s="7" t="s">
        <v>24</v>
      </c>
      <c r="F171" s="8">
        <v>1700</v>
      </c>
      <c r="G171" s="8">
        <v>1700</v>
      </c>
      <c r="H171" s="20"/>
    </row>
    <row r="172" spans="1:8" ht="25.5" outlineLevel="3" x14ac:dyDescent="0.25">
      <c r="A172" s="3" t="s">
        <v>1</v>
      </c>
      <c r="B172" s="2" t="s">
        <v>25</v>
      </c>
      <c r="C172" s="3" t="s">
        <v>117</v>
      </c>
      <c r="D172" s="3" t="s">
        <v>26</v>
      </c>
      <c r="E172" s="3" t="s">
        <v>4</v>
      </c>
      <c r="F172" s="4">
        <v>25</v>
      </c>
      <c r="G172" s="4">
        <v>25</v>
      </c>
      <c r="H172" s="19"/>
    </row>
    <row r="173" spans="1:8" ht="38.25" outlineLevel="4" x14ac:dyDescent="0.25">
      <c r="A173" s="7" t="s">
        <v>1</v>
      </c>
      <c r="B173" s="6" t="s">
        <v>21</v>
      </c>
      <c r="C173" s="7" t="s">
        <v>117</v>
      </c>
      <c r="D173" s="7" t="s">
        <v>26</v>
      </c>
      <c r="E173" s="7" t="s">
        <v>22</v>
      </c>
      <c r="F173" s="8">
        <v>25</v>
      </c>
      <c r="G173" s="8">
        <v>25</v>
      </c>
      <c r="H173" s="20"/>
    </row>
    <row r="174" spans="1:8" ht="25.5" outlineLevel="2" x14ac:dyDescent="0.25">
      <c r="A174" s="3" t="s">
        <v>1</v>
      </c>
      <c r="B174" s="2" t="s">
        <v>145</v>
      </c>
      <c r="C174" s="3" t="s">
        <v>146</v>
      </c>
      <c r="D174" s="3" t="s">
        <v>3</v>
      </c>
      <c r="E174" s="3" t="s">
        <v>4</v>
      </c>
      <c r="F174" s="4">
        <v>3273</v>
      </c>
      <c r="G174" s="4">
        <v>692.7</v>
      </c>
      <c r="H174" s="19">
        <v>2580.3000000000002</v>
      </c>
    </row>
    <row r="175" spans="1:8" ht="25.5" outlineLevel="3" x14ac:dyDescent="0.25">
      <c r="A175" s="3" t="s">
        <v>1</v>
      </c>
      <c r="B175" s="2" t="s">
        <v>147</v>
      </c>
      <c r="C175" s="3" t="s">
        <v>146</v>
      </c>
      <c r="D175" s="3" t="s">
        <v>148</v>
      </c>
      <c r="E175" s="3" t="s">
        <v>4</v>
      </c>
      <c r="F175" s="4">
        <v>379</v>
      </c>
      <c r="G175" s="4">
        <v>379</v>
      </c>
      <c r="H175" s="19"/>
    </row>
    <row r="176" spans="1:8" ht="38.25" outlineLevel="4" x14ac:dyDescent="0.25">
      <c r="A176" s="7" t="s">
        <v>1</v>
      </c>
      <c r="B176" s="6" t="s">
        <v>21</v>
      </c>
      <c r="C176" s="7" t="s">
        <v>146</v>
      </c>
      <c r="D176" s="7" t="s">
        <v>148</v>
      </c>
      <c r="E176" s="7" t="s">
        <v>22</v>
      </c>
      <c r="F176" s="8">
        <v>379</v>
      </c>
      <c r="G176" s="8">
        <v>379</v>
      </c>
      <c r="H176" s="20"/>
    </row>
    <row r="177" spans="1:8" ht="25.5" outlineLevel="3" x14ac:dyDescent="0.25">
      <c r="A177" s="3" t="s">
        <v>1</v>
      </c>
      <c r="B177" s="2" t="s">
        <v>149</v>
      </c>
      <c r="C177" s="3" t="s">
        <v>146</v>
      </c>
      <c r="D177" s="3" t="s">
        <v>150</v>
      </c>
      <c r="E177" s="3" t="s">
        <v>4</v>
      </c>
      <c r="F177" s="4">
        <v>1874</v>
      </c>
      <c r="G177" s="15">
        <v>93.7</v>
      </c>
      <c r="H177" s="21">
        <v>1780.3</v>
      </c>
    </row>
    <row r="178" spans="1:8" ht="38.25" outlineLevel="4" x14ac:dyDescent="0.25">
      <c r="A178" s="7" t="s">
        <v>1</v>
      </c>
      <c r="B178" s="6" t="s">
        <v>21</v>
      </c>
      <c r="C178" s="7" t="s">
        <v>146</v>
      </c>
      <c r="D178" s="7" t="s">
        <v>150</v>
      </c>
      <c r="E178" s="7" t="s">
        <v>22</v>
      </c>
      <c r="F178" s="8">
        <v>1874</v>
      </c>
      <c r="G178" s="17">
        <v>93.7</v>
      </c>
      <c r="H178" s="22">
        <v>1780.3</v>
      </c>
    </row>
    <row r="179" spans="1:8" ht="38.25" outlineLevel="3" x14ac:dyDescent="0.25">
      <c r="A179" s="3" t="s">
        <v>1</v>
      </c>
      <c r="B179" s="2" t="s">
        <v>151</v>
      </c>
      <c r="C179" s="3" t="s">
        <v>146</v>
      </c>
      <c r="D179" s="3" t="s">
        <v>152</v>
      </c>
      <c r="E179" s="3" t="s">
        <v>4</v>
      </c>
      <c r="F179" s="4">
        <v>80</v>
      </c>
      <c r="G179" s="4">
        <v>10.4</v>
      </c>
      <c r="H179" s="19">
        <v>69.599999999999994</v>
      </c>
    </row>
    <row r="180" spans="1:8" ht="38.25" outlineLevel="4" x14ac:dyDescent="0.25">
      <c r="A180" s="7" t="s">
        <v>1</v>
      </c>
      <c r="B180" s="6" t="s">
        <v>21</v>
      </c>
      <c r="C180" s="7" t="s">
        <v>146</v>
      </c>
      <c r="D180" s="7" t="s">
        <v>152</v>
      </c>
      <c r="E180" s="7" t="s">
        <v>22</v>
      </c>
      <c r="F180" s="8">
        <v>80</v>
      </c>
      <c r="G180" s="8">
        <v>10.4</v>
      </c>
      <c r="H180" s="20">
        <v>69.599999999999994</v>
      </c>
    </row>
    <row r="181" spans="1:8" ht="38.25" outlineLevel="3" x14ac:dyDescent="0.25">
      <c r="A181" s="3" t="s">
        <v>1</v>
      </c>
      <c r="B181" s="2" t="s">
        <v>151</v>
      </c>
      <c r="C181" s="3" t="s">
        <v>146</v>
      </c>
      <c r="D181" s="3" t="s">
        <v>153</v>
      </c>
      <c r="E181" s="3" t="s">
        <v>4</v>
      </c>
      <c r="F181" s="4">
        <v>120</v>
      </c>
      <c r="G181" s="4">
        <v>15.6</v>
      </c>
      <c r="H181" s="19">
        <v>104.4</v>
      </c>
    </row>
    <row r="182" spans="1:8" ht="38.25" outlineLevel="4" x14ac:dyDescent="0.25">
      <c r="A182" s="7" t="s">
        <v>1</v>
      </c>
      <c r="B182" s="6" t="s">
        <v>21</v>
      </c>
      <c r="C182" s="7" t="s">
        <v>146</v>
      </c>
      <c r="D182" s="7" t="s">
        <v>153</v>
      </c>
      <c r="E182" s="7" t="s">
        <v>22</v>
      </c>
      <c r="F182" s="8">
        <v>120</v>
      </c>
      <c r="G182" s="8">
        <v>15.6</v>
      </c>
      <c r="H182" s="20">
        <v>104.4</v>
      </c>
    </row>
    <row r="183" spans="1:8" ht="38.25" outlineLevel="3" x14ac:dyDescent="0.25">
      <c r="A183" s="3" t="s">
        <v>1</v>
      </c>
      <c r="B183" s="2" t="s">
        <v>151</v>
      </c>
      <c r="C183" s="3" t="s">
        <v>146</v>
      </c>
      <c r="D183" s="3" t="s">
        <v>154</v>
      </c>
      <c r="E183" s="3" t="s">
        <v>4</v>
      </c>
      <c r="F183" s="4">
        <v>720</v>
      </c>
      <c r="G183" s="4">
        <v>94</v>
      </c>
      <c r="H183" s="19">
        <v>626</v>
      </c>
    </row>
    <row r="184" spans="1:8" ht="38.25" outlineLevel="4" x14ac:dyDescent="0.25">
      <c r="A184" s="7" t="s">
        <v>1</v>
      </c>
      <c r="B184" s="6" t="s">
        <v>21</v>
      </c>
      <c r="C184" s="7" t="s">
        <v>146</v>
      </c>
      <c r="D184" s="7" t="s">
        <v>154</v>
      </c>
      <c r="E184" s="7" t="s">
        <v>22</v>
      </c>
      <c r="F184" s="8">
        <v>720</v>
      </c>
      <c r="G184" s="8">
        <v>94</v>
      </c>
      <c r="H184" s="20">
        <v>626</v>
      </c>
    </row>
    <row r="185" spans="1:8" ht="25.5" outlineLevel="3" x14ac:dyDescent="0.25">
      <c r="A185" s="3" t="s">
        <v>1</v>
      </c>
      <c r="B185" s="2" t="s">
        <v>25</v>
      </c>
      <c r="C185" s="3" t="s">
        <v>146</v>
      </c>
      <c r="D185" s="3" t="s">
        <v>26</v>
      </c>
      <c r="E185" s="3" t="s">
        <v>4</v>
      </c>
      <c r="F185" s="4">
        <v>100</v>
      </c>
      <c r="G185" s="4">
        <v>100</v>
      </c>
      <c r="H185" s="19"/>
    </row>
    <row r="186" spans="1:8" ht="38.25" outlineLevel="4" x14ac:dyDescent="0.25">
      <c r="A186" s="7" t="s">
        <v>1</v>
      </c>
      <c r="B186" s="6" t="s">
        <v>21</v>
      </c>
      <c r="C186" s="7" t="s">
        <v>146</v>
      </c>
      <c r="D186" s="7" t="s">
        <v>26</v>
      </c>
      <c r="E186" s="7" t="s">
        <v>22</v>
      </c>
      <c r="F186" s="8">
        <v>100</v>
      </c>
      <c r="G186" s="8">
        <v>100</v>
      </c>
      <c r="H186" s="20"/>
    </row>
    <row r="187" spans="1:8" ht="25.5" outlineLevel="1" x14ac:dyDescent="0.25">
      <c r="A187" s="3" t="s">
        <v>1</v>
      </c>
      <c r="B187" s="2" t="s">
        <v>155</v>
      </c>
      <c r="C187" s="3" t="s">
        <v>156</v>
      </c>
      <c r="D187" s="3" t="s">
        <v>3</v>
      </c>
      <c r="E187" s="3" t="s">
        <v>4</v>
      </c>
      <c r="F187" s="4">
        <v>855564.73262000002</v>
      </c>
      <c r="G187" s="4">
        <v>162570.39892000001</v>
      </c>
      <c r="H187" s="19">
        <v>692994.31255000003</v>
      </c>
    </row>
    <row r="188" spans="1:8" outlineLevel="2" x14ac:dyDescent="0.25">
      <c r="A188" s="3" t="s">
        <v>1</v>
      </c>
      <c r="B188" s="2" t="s">
        <v>157</v>
      </c>
      <c r="C188" s="3" t="s">
        <v>158</v>
      </c>
      <c r="D188" s="3" t="s">
        <v>3</v>
      </c>
      <c r="E188" s="3" t="s">
        <v>4</v>
      </c>
      <c r="F188" s="4">
        <v>51954.093979999998</v>
      </c>
      <c r="G188" s="4">
        <v>9068.9772799999992</v>
      </c>
      <c r="H188" s="19">
        <v>42885.112549999998</v>
      </c>
    </row>
    <row r="189" spans="1:8" ht="51" outlineLevel="3" x14ac:dyDescent="0.25">
      <c r="A189" s="3" t="s">
        <v>1</v>
      </c>
      <c r="B189" s="2" t="s">
        <v>159</v>
      </c>
      <c r="C189" s="3" t="s">
        <v>158</v>
      </c>
      <c r="D189" s="3" t="s">
        <v>160</v>
      </c>
      <c r="E189" s="3" t="s">
        <v>4</v>
      </c>
      <c r="F189" s="4">
        <v>6543.6</v>
      </c>
      <c r="G189" s="13">
        <v>327.3</v>
      </c>
      <c r="H189" s="16">
        <v>6216.3</v>
      </c>
    </row>
    <row r="190" spans="1:8" ht="38.25" outlineLevel="4" x14ac:dyDescent="0.25">
      <c r="A190" s="7" t="s">
        <v>1</v>
      </c>
      <c r="B190" s="6" t="s">
        <v>139</v>
      </c>
      <c r="C190" s="7" t="s">
        <v>158</v>
      </c>
      <c r="D190" s="7" t="s">
        <v>160</v>
      </c>
      <c r="E190" s="7" t="s">
        <v>140</v>
      </c>
      <c r="F190" s="8">
        <v>6543.6</v>
      </c>
      <c r="G190" s="14">
        <v>327.3</v>
      </c>
      <c r="H190" s="18">
        <v>6216.3</v>
      </c>
    </row>
    <row r="191" spans="1:8" ht="89.25" outlineLevel="3" x14ac:dyDescent="0.25">
      <c r="A191" s="3" t="s">
        <v>1</v>
      </c>
      <c r="B191" s="2" t="s">
        <v>161</v>
      </c>
      <c r="C191" s="3" t="s">
        <v>158</v>
      </c>
      <c r="D191" s="3" t="s">
        <v>162</v>
      </c>
      <c r="E191" s="3" t="s">
        <v>4</v>
      </c>
      <c r="F191" s="4">
        <v>602</v>
      </c>
      <c r="G191" s="4">
        <v>602.04</v>
      </c>
      <c r="H191" s="19"/>
    </row>
    <row r="192" spans="1:8" ht="38.25" outlineLevel="4" x14ac:dyDescent="0.25">
      <c r="A192" s="7" t="s">
        <v>1</v>
      </c>
      <c r="B192" s="6" t="s">
        <v>139</v>
      </c>
      <c r="C192" s="7" t="s">
        <v>158</v>
      </c>
      <c r="D192" s="7" t="s">
        <v>162</v>
      </c>
      <c r="E192" s="7" t="s">
        <v>140</v>
      </c>
      <c r="F192" s="8">
        <v>602</v>
      </c>
      <c r="G192" s="8">
        <v>602</v>
      </c>
      <c r="H192" s="20"/>
    </row>
    <row r="193" spans="1:8" ht="63.75" outlineLevel="3" x14ac:dyDescent="0.25">
      <c r="A193" s="3" t="s">
        <v>1</v>
      </c>
      <c r="B193" s="2" t="s">
        <v>163</v>
      </c>
      <c r="C193" s="3" t="s">
        <v>158</v>
      </c>
      <c r="D193" s="3" t="s">
        <v>164</v>
      </c>
      <c r="E193" s="3" t="s">
        <v>4</v>
      </c>
      <c r="F193" s="4">
        <v>20314.785049999999</v>
      </c>
      <c r="G193" s="4"/>
      <c r="H193" s="19">
        <v>20314.75</v>
      </c>
    </row>
    <row r="194" spans="1:8" ht="38.25" outlineLevel="4" x14ac:dyDescent="0.25">
      <c r="A194" s="7" t="s">
        <v>1</v>
      </c>
      <c r="B194" s="6" t="s">
        <v>139</v>
      </c>
      <c r="C194" s="7" t="s">
        <v>158</v>
      </c>
      <c r="D194" s="7" t="s">
        <v>164</v>
      </c>
      <c r="E194" s="7" t="s">
        <v>140</v>
      </c>
      <c r="F194" s="8">
        <v>20314.785049999999</v>
      </c>
      <c r="G194" s="8"/>
      <c r="H194" s="20">
        <v>20314.785049999999</v>
      </c>
    </row>
    <row r="195" spans="1:8" ht="38.25" outlineLevel="3" x14ac:dyDescent="0.25">
      <c r="A195" s="3" t="s">
        <v>1</v>
      </c>
      <c r="B195" s="2" t="s">
        <v>165</v>
      </c>
      <c r="C195" s="3" t="s">
        <v>158</v>
      </c>
      <c r="D195" s="3" t="s">
        <v>166</v>
      </c>
      <c r="E195" s="3" t="s">
        <v>4</v>
      </c>
      <c r="F195" s="4">
        <v>12202.5</v>
      </c>
      <c r="G195" s="4"/>
      <c r="H195" s="19">
        <v>12202.5</v>
      </c>
    </row>
    <row r="196" spans="1:8" ht="38.25" outlineLevel="4" x14ac:dyDescent="0.25">
      <c r="A196" s="7" t="s">
        <v>1</v>
      </c>
      <c r="B196" s="6" t="s">
        <v>139</v>
      </c>
      <c r="C196" s="7" t="s">
        <v>158</v>
      </c>
      <c r="D196" s="7" t="s">
        <v>166</v>
      </c>
      <c r="E196" s="7" t="s">
        <v>140</v>
      </c>
      <c r="F196" s="8">
        <v>12202.5</v>
      </c>
      <c r="G196" s="8"/>
      <c r="H196" s="20">
        <v>12202.5</v>
      </c>
    </row>
    <row r="197" spans="1:8" ht="38.25" outlineLevel="3" x14ac:dyDescent="0.25">
      <c r="A197" s="3" t="s">
        <v>1</v>
      </c>
      <c r="B197" s="2" t="s">
        <v>165</v>
      </c>
      <c r="C197" s="3" t="s">
        <v>158</v>
      </c>
      <c r="D197" s="3" t="s">
        <v>167</v>
      </c>
      <c r="E197" s="3" t="s">
        <v>4</v>
      </c>
      <c r="F197" s="4">
        <v>1711.4393500000001</v>
      </c>
      <c r="G197" s="4">
        <v>1711.4393500000001</v>
      </c>
      <c r="H197" s="19"/>
    </row>
    <row r="198" spans="1:8" ht="38.25" outlineLevel="4" x14ac:dyDescent="0.25">
      <c r="A198" s="7" t="s">
        <v>1</v>
      </c>
      <c r="B198" s="6" t="s">
        <v>139</v>
      </c>
      <c r="C198" s="7" t="s">
        <v>158</v>
      </c>
      <c r="D198" s="7" t="s">
        <v>167</v>
      </c>
      <c r="E198" s="7" t="s">
        <v>140</v>
      </c>
      <c r="F198" s="8">
        <v>1711.4393500000001</v>
      </c>
      <c r="G198" s="8">
        <v>1711.4393500000001</v>
      </c>
      <c r="H198" s="20"/>
    </row>
    <row r="199" spans="1:8" ht="25.5" outlineLevel="3" x14ac:dyDescent="0.25">
      <c r="A199" s="3" t="s">
        <v>1</v>
      </c>
      <c r="B199" s="2" t="s">
        <v>25</v>
      </c>
      <c r="C199" s="3" t="s">
        <v>158</v>
      </c>
      <c r="D199" s="3" t="s">
        <v>26</v>
      </c>
      <c r="E199" s="3" t="s">
        <v>4</v>
      </c>
      <c r="F199" s="4">
        <v>289.99274000000003</v>
      </c>
      <c r="G199" s="4">
        <v>289.99274000000003</v>
      </c>
      <c r="H199" s="19"/>
    </row>
    <row r="200" spans="1:8" ht="38.25" outlineLevel="4" x14ac:dyDescent="0.25">
      <c r="A200" s="7" t="s">
        <v>1</v>
      </c>
      <c r="B200" s="6" t="s">
        <v>21</v>
      </c>
      <c r="C200" s="7" t="s">
        <v>158</v>
      </c>
      <c r="D200" s="7" t="s">
        <v>26</v>
      </c>
      <c r="E200" s="7" t="s">
        <v>22</v>
      </c>
      <c r="F200" s="8">
        <v>289.99274000000003</v>
      </c>
      <c r="G200" s="8">
        <v>289.99274000000003</v>
      </c>
      <c r="H200" s="20"/>
    </row>
    <row r="201" spans="1:8" ht="25.5" outlineLevel="3" x14ac:dyDescent="0.25">
      <c r="A201" s="3" t="s">
        <v>1</v>
      </c>
      <c r="B201" s="2" t="s">
        <v>168</v>
      </c>
      <c r="C201" s="3" t="s">
        <v>158</v>
      </c>
      <c r="D201" s="3" t="s">
        <v>169</v>
      </c>
      <c r="E201" s="3" t="s">
        <v>4</v>
      </c>
      <c r="F201" s="4">
        <v>926.64619000000005</v>
      </c>
      <c r="G201" s="4">
        <v>926.64619000000005</v>
      </c>
      <c r="H201" s="19"/>
    </row>
    <row r="202" spans="1:8" ht="38.25" outlineLevel="4" x14ac:dyDescent="0.25">
      <c r="A202" s="7" t="s">
        <v>1</v>
      </c>
      <c r="B202" s="6" t="s">
        <v>21</v>
      </c>
      <c r="C202" s="7" t="s">
        <v>158</v>
      </c>
      <c r="D202" s="7" t="s">
        <v>169</v>
      </c>
      <c r="E202" s="7" t="s">
        <v>22</v>
      </c>
      <c r="F202" s="8">
        <v>926.64619000000005</v>
      </c>
      <c r="G202" s="8">
        <v>926.64619000000005</v>
      </c>
      <c r="H202" s="20"/>
    </row>
    <row r="203" spans="1:8" ht="38.25" outlineLevel="3" x14ac:dyDescent="0.25">
      <c r="A203" s="3" t="s">
        <v>1</v>
      </c>
      <c r="B203" s="2" t="s">
        <v>170</v>
      </c>
      <c r="C203" s="3" t="s">
        <v>158</v>
      </c>
      <c r="D203" s="3" t="s">
        <v>171</v>
      </c>
      <c r="E203" s="3" t="s">
        <v>4</v>
      </c>
      <c r="F203" s="4">
        <v>4885.5</v>
      </c>
      <c r="G203" s="4">
        <v>4885.5</v>
      </c>
      <c r="H203" s="19"/>
    </row>
    <row r="204" spans="1:8" ht="38.25" outlineLevel="4" x14ac:dyDescent="0.25">
      <c r="A204" s="7" t="s">
        <v>1</v>
      </c>
      <c r="B204" s="6" t="s">
        <v>21</v>
      </c>
      <c r="C204" s="7" t="s">
        <v>158</v>
      </c>
      <c r="D204" s="7" t="s">
        <v>171</v>
      </c>
      <c r="E204" s="7" t="s">
        <v>22</v>
      </c>
      <c r="F204" s="8">
        <v>4885.5</v>
      </c>
      <c r="G204" s="8">
        <v>4885.5</v>
      </c>
      <c r="H204" s="20"/>
    </row>
    <row r="205" spans="1:8" ht="25.5" outlineLevel="3" x14ac:dyDescent="0.25">
      <c r="A205" s="3" t="s">
        <v>1</v>
      </c>
      <c r="B205" s="2" t="s">
        <v>172</v>
      </c>
      <c r="C205" s="3" t="s">
        <v>158</v>
      </c>
      <c r="D205" s="3" t="s">
        <v>173</v>
      </c>
      <c r="E205" s="3" t="s">
        <v>4</v>
      </c>
      <c r="F205" s="4">
        <v>107.559</v>
      </c>
      <c r="G205" s="4">
        <v>107.559</v>
      </c>
      <c r="H205" s="19"/>
    </row>
    <row r="206" spans="1:8" ht="38.25" outlineLevel="4" x14ac:dyDescent="0.25">
      <c r="A206" s="7" t="s">
        <v>1</v>
      </c>
      <c r="B206" s="6" t="s">
        <v>21</v>
      </c>
      <c r="C206" s="7" t="s">
        <v>158</v>
      </c>
      <c r="D206" s="7" t="s">
        <v>173</v>
      </c>
      <c r="E206" s="7" t="s">
        <v>22</v>
      </c>
      <c r="F206" s="8">
        <v>107.559</v>
      </c>
      <c r="G206" s="8">
        <v>107.559</v>
      </c>
      <c r="H206" s="20"/>
    </row>
    <row r="207" spans="1:8" ht="38.25" outlineLevel="3" x14ac:dyDescent="0.25">
      <c r="A207" s="3" t="s">
        <v>1</v>
      </c>
      <c r="B207" s="2" t="s">
        <v>174</v>
      </c>
      <c r="C207" s="3" t="s">
        <v>158</v>
      </c>
      <c r="D207" s="3" t="s">
        <v>175</v>
      </c>
      <c r="E207" s="3" t="s">
        <v>4</v>
      </c>
      <c r="F207" s="4">
        <v>4370.0091000000002</v>
      </c>
      <c r="G207" s="13">
        <v>218.5</v>
      </c>
      <c r="H207" s="16">
        <v>4151.5</v>
      </c>
    </row>
    <row r="208" spans="1:8" ht="38.25" outlineLevel="4" x14ac:dyDescent="0.25">
      <c r="A208" s="7" t="s">
        <v>1</v>
      </c>
      <c r="B208" s="6" t="s">
        <v>21</v>
      </c>
      <c r="C208" s="7" t="s">
        <v>158</v>
      </c>
      <c r="D208" s="7" t="s">
        <v>175</v>
      </c>
      <c r="E208" s="7" t="s">
        <v>22</v>
      </c>
      <c r="F208" s="8">
        <v>4370.0091000000002</v>
      </c>
      <c r="G208" s="14">
        <v>218.5</v>
      </c>
      <c r="H208" s="18">
        <v>4151.5</v>
      </c>
    </row>
    <row r="209" spans="1:8" outlineLevel="2" x14ac:dyDescent="0.25">
      <c r="A209" s="3" t="s">
        <v>1</v>
      </c>
      <c r="B209" s="2" t="s">
        <v>176</v>
      </c>
      <c r="C209" s="3" t="s">
        <v>177</v>
      </c>
      <c r="D209" s="3" t="s">
        <v>3</v>
      </c>
      <c r="E209" s="3" t="s">
        <v>4</v>
      </c>
      <c r="F209" s="4">
        <v>411342.1</v>
      </c>
      <c r="G209" s="4">
        <v>18054.698830000001</v>
      </c>
      <c r="H209" s="19">
        <v>393287.4</v>
      </c>
    </row>
    <row r="210" spans="1:8" ht="76.5" outlineLevel="3" x14ac:dyDescent="0.25">
      <c r="A210" s="3" t="s">
        <v>1</v>
      </c>
      <c r="B210" s="2" t="s">
        <v>178</v>
      </c>
      <c r="C210" s="3" t="s">
        <v>177</v>
      </c>
      <c r="D210" s="3" t="s">
        <v>179</v>
      </c>
      <c r="E210" s="3" t="s">
        <v>4</v>
      </c>
      <c r="F210" s="4">
        <v>69000</v>
      </c>
      <c r="G210" s="4"/>
      <c r="H210" s="19">
        <v>69000</v>
      </c>
    </row>
    <row r="211" spans="1:8" ht="38.25" outlineLevel="4" x14ac:dyDescent="0.25">
      <c r="A211" s="7" t="s">
        <v>1</v>
      </c>
      <c r="B211" s="6" t="s">
        <v>139</v>
      </c>
      <c r="C211" s="7" t="s">
        <v>177</v>
      </c>
      <c r="D211" s="7" t="s">
        <v>179</v>
      </c>
      <c r="E211" s="7" t="s">
        <v>140</v>
      </c>
      <c r="F211" s="8">
        <v>69000</v>
      </c>
      <c r="G211" s="8"/>
      <c r="H211" s="20">
        <v>69000</v>
      </c>
    </row>
    <row r="212" spans="1:8" ht="114.75" outlineLevel="3" x14ac:dyDescent="0.25">
      <c r="A212" s="3" t="s">
        <v>1</v>
      </c>
      <c r="B212" s="2" t="s">
        <v>180</v>
      </c>
      <c r="C212" s="3" t="s">
        <v>177</v>
      </c>
      <c r="D212" s="3" t="s">
        <v>181</v>
      </c>
      <c r="E212" s="3" t="s">
        <v>4</v>
      </c>
      <c r="F212" s="4">
        <v>847.07180000000005</v>
      </c>
      <c r="G212" s="4">
        <v>847.07180000000005</v>
      </c>
      <c r="H212" s="19"/>
    </row>
    <row r="213" spans="1:8" ht="38.25" outlineLevel="4" x14ac:dyDescent="0.25">
      <c r="A213" s="7" t="s">
        <v>1</v>
      </c>
      <c r="B213" s="6" t="s">
        <v>139</v>
      </c>
      <c r="C213" s="7" t="s">
        <v>177</v>
      </c>
      <c r="D213" s="7" t="s">
        <v>181</v>
      </c>
      <c r="E213" s="7" t="s">
        <v>140</v>
      </c>
      <c r="F213" s="8">
        <v>847.07180000000005</v>
      </c>
      <c r="G213" s="8">
        <v>847.07180000000005</v>
      </c>
      <c r="H213" s="20"/>
    </row>
    <row r="214" spans="1:8" ht="127.5" outlineLevel="3" x14ac:dyDescent="0.25">
      <c r="A214" s="3" t="s">
        <v>1</v>
      </c>
      <c r="B214" s="2" t="s">
        <v>182</v>
      </c>
      <c r="C214" s="3" t="s">
        <v>177</v>
      </c>
      <c r="D214" s="3" t="s">
        <v>183</v>
      </c>
      <c r="E214" s="3" t="s">
        <v>4</v>
      </c>
      <c r="F214" s="4">
        <v>260.25040000000001</v>
      </c>
      <c r="G214" s="4">
        <v>260.25040000000001</v>
      </c>
      <c r="H214" s="19"/>
    </row>
    <row r="215" spans="1:8" ht="38.25" outlineLevel="4" x14ac:dyDescent="0.25">
      <c r="A215" s="7" t="s">
        <v>1</v>
      </c>
      <c r="B215" s="6" t="s">
        <v>139</v>
      </c>
      <c r="C215" s="7" t="s">
        <v>177</v>
      </c>
      <c r="D215" s="7" t="s">
        <v>183</v>
      </c>
      <c r="E215" s="7" t="s">
        <v>140</v>
      </c>
      <c r="F215" s="8">
        <v>260.25040000000001</v>
      </c>
      <c r="G215" s="8">
        <v>260.25040000000001</v>
      </c>
      <c r="H215" s="20"/>
    </row>
    <row r="216" spans="1:8" ht="51" outlineLevel="3" x14ac:dyDescent="0.25">
      <c r="A216" s="3" t="s">
        <v>1</v>
      </c>
      <c r="B216" s="2" t="s">
        <v>184</v>
      </c>
      <c r="C216" s="3" t="s">
        <v>177</v>
      </c>
      <c r="D216" s="3" t="s">
        <v>185</v>
      </c>
      <c r="E216" s="3" t="s">
        <v>4</v>
      </c>
      <c r="F216" s="4">
        <v>4642.53</v>
      </c>
      <c r="G216" s="13">
        <v>232.1</v>
      </c>
      <c r="H216" s="16">
        <v>4410.3999999999996</v>
      </c>
    </row>
    <row r="217" spans="1:8" ht="38.25" outlineLevel="4" x14ac:dyDescent="0.25">
      <c r="A217" s="7" t="s">
        <v>1</v>
      </c>
      <c r="B217" s="6" t="s">
        <v>139</v>
      </c>
      <c r="C217" s="7" t="s">
        <v>177</v>
      </c>
      <c r="D217" s="7" t="s">
        <v>185</v>
      </c>
      <c r="E217" s="7" t="s">
        <v>140</v>
      </c>
      <c r="F217" s="8">
        <v>4642.53</v>
      </c>
      <c r="G217" s="14">
        <v>232.1</v>
      </c>
      <c r="H217" s="18">
        <v>4410.3999999999996</v>
      </c>
    </row>
    <row r="218" spans="1:8" ht="76.5" outlineLevel="3" x14ac:dyDescent="0.25">
      <c r="A218" s="3" t="s">
        <v>1</v>
      </c>
      <c r="B218" s="2" t="s">
        <v>186</v>
      </c>
      <c r="C218" s="3" t="s">
        <v>177</v>
      </c>
      <c r="D218" s="3" t="s">
        <v>187</v>
      </c>
      <c r="E218" s="3" t="s">
        <v>4</v>
      </c>
      <c r="F218" s="4">
        <v>3074.62824</v>
      </c>
      <c r="G218" s="4">
        <v>3074.62824</v>
      </c>
      <c r="H218" s="19"/>
    </row>
    <row r="219" spans="1:8" ht="38.25" outlineLevel="4" x14ac:dyDescent="0.25">
      <c r="A219" s="7" t="s">
        <v>1</v>
      </c>
      <c r="B219" s="6" t="s">
        <v>139</v>
      </c>
      <c r="C219" s="7" t="s">
        <v>177</v>
      </c>
      <c r="D219" s="7" t="s">
        <v>187</v>
      </c>
      <c r="E219" s="7" t="s">
        <v>140</v>
      </c>
      <c r="F219" s="8">
        <v>3074.62824</v>
      </c>
      <c r="G219" s="8">
        <v>3074.62824</v>
      </c>
      <c r="H219" s="20"/>
    </row>
    <row r="220" spans="1:8" ht="89.25" outlineLevel="3" x14ac:dyDescent="0.25">
      <c r="A220" s="3" t="s">
        <v>1</v>
      </c>
      <c r="B220" s="2" t="s">
        <v>188</v>
      </c>
      <c r="C220" s="3" t="s">
        <v>177</v>
      </c>
      <c r="D220" s="3" t="s">
        <v>189</v>
      </c>
      <c r="E220" s="3" t="s">
        <v>4</v>
      </c>
      <c r="F220" s="4">
        <v>4439.0249999999996</v>
      </c>
      <c r="G220" s="4">
        <v>4439.0249999999996</v>
      </c>
      <c r="H220" s="19"/>
    </row>
    <row r="221" spans="1:8" ht="38.25" outlineLevel="4" x14ac:dyDescent="0.25">
      <c r="A221" s="7" t="s">
        <v>1</v>
      </c>
      <c r="B221" s="6" t="s">
        <v>139</v>
      </c>
      <c r="C221" s="7" t="s">
        <v>177</v>
      </c>
      <c r="D221" s="7" t="s">
        <v>189</v>
      </c>
      <c r="E221" s="7" t="s">
        <v>140</v>
      </c>
      <c r="F221" s="8">
        <v>4439.0249999999996</v>
      </c>
      <c r="G221" s="8">
        <v>4439.0249999999996</v>
      </c>
      <c r="H221" s="20"/>
    </row>
    <row r="222" spans="1:8" ht="191.25" outlineLevel="3" x14ac:dyDescent="0.25">
      <c r="A222" s="3" t="s">
        <v>1</v>
      </c>
      <c r="B222" s="2" t="s">
        <v>190</v>
      </c>
      <c r="C222" s="3" t="s">
        <v>177</v>
      </c>
      <c r="D222" s="3" t="s">
        <v>191</v>
      </c>
      <c r="E222" s="3" t="s">
        <v>4</v>
      </c>
      <c r="F222" s="4">
        <v>56645</v>
      </c>
      <c r="G222" s="13">
        <v>2833</v>
      </c>
      <c r="H222" s="16">
        <v>53812</v>
      </c>
    </row>
    <row r="223" spans="1:8" ht="38.25" outlineLevel="4" x14ac:dyDescent="0.25">
      <c r="A223" s="7" t="s">
        <v>1</v>
      </c>
      <c r="B223" s="6" t="s">
        <v>139</v>
      </c>
      <c r="C223" s="7" t="s">
        <v>177</v>
      </c>
      <c r="D223" s="7" t="s">
        <v>191</v>
      </c>
      <c r="E223" s="7" t="s">
        <v>140</v>
      </c>
      <c r="F223" s="8">
        <v>56645</v>
      </c>
      <c r="G223" s="14">
        <v>2833</v>
      </c>
      <c r="H223" s="18">
        <v>53812</v>
      </c>
    </row>
    <row r="224" spans="1:8" outlineLevel="3" x14ac:dyDescent="0.25">
      <c r="A224" s="3" t="s">
        <v>1</v>
      </c>
      <c r="B224" s="2" t="s">
        <v>60</v>
      </c>
      <c r="C224" s="3" t="s">
        <v>177</v>
      </c>
      <c r="D224" s="3" t="s">
        <v>61</v>
      </c>
      <c r="E224" s="3" t="s">
        <v>4</v>
      </c>
      <c r="F224" s="4">
        <v>417.44083000000001</v>
      </c>
      <c r="G224" s="4">
        <v>417.44083000000001</v>
      </c>
      <c r="H224" s="19"/>
    </row>
    <row r="225" spans="1:8" ht="38.25" outlineLevel="4" x14ac:dyDescent="0.25">
      <c r="A225" s="7" t="s">
        <v>1</v>
      </c>
      <c r="B225" s="6" t="s">
        <v>139</v>
      </c>
      <c r="C225" s="7" t="s">
        <v>177</v>
      </c>
      <c r="D225" s="7" t="s">
        <v>61</v>
      </c>
      <c r="E225" s="7" t="s">
        <v>140</v>
      </c>
      <c r="F225" s="8">
        <v>293.37499000000003</v>
      </c>
      <c r="G225" s="8">
        <v>293.37499000000003</v>
      </c>
      <c r="H225" s="20"/>
    </row>
    <row r="226" spans="1:8" outlineLevel="4" x14ac:dyDescent="0.25">
      <c r="A226" s="7" t="s">
        <v>1</v>
      </c>
      <c r="B226" s="6" t="s">
        <v>23</v>
      </c>
      <c r="C226" s="7" t="s">
        <v>177</v>
      </c>
      <c r="D226" s="7" t="s">
        <v>61</v>
      </c>
      <c r="E226" s="7" t="s">
        <v>24</v>
      </c>
      <c r="F226" s="8">
        <v>124.06583999999999</v>
      </c>
      <c r="G226" s="8">
        <v>124.06583999999999</v>
      </c>
      <c r="H226" s="20"/>
    </row>
    <row r="227" spans="1:8" ht="25.5" outlineLevel="3" x14ac:dyDescent="0.25">
      <c r="A227" s="3" t="s">
        <v>1</v>
      </c>
      <c r="B227" s="2" t="s">
        <v>25</v>
      </c>
      <c r="C227" s="3" t="s">
        <v>177</v>
      </c>
      <c r="D227" s="3" t="s">
        <v>26</v>
      </c>
      <c r="E227" s="3" t="s">
        <v>4</v>
      </c>
      <c r="F227" s="4">
        <v>158.68322000000001</v>
      </c>
      <c r="G227" s="4">
        <v>158.68322000000001</v>
      </c>
      <c r="H227" s="19"/>
    </row>
    <row r="228" spans="1:8" ht="38.25" outlineLevel="4" x14ac:dyDescent="0.25">
      <c r="A228" s="7" t="s">
        <v>1</v>
      </c>
      <c r="B228" s="6" t="s">
        <v>21</v>
      </c>
      <c r="C228" s="7" t="s">
        <v>177</v>
      </c>
      <c r="D228" s="7" t="s">
        <v>26</v>
      </c>
      <c r="E228" s="7" t="s">
        <v>22</v>
      </c>
      <c r="F228" s="8">
        <v>158.68322000000001</v>
      </c>
      <c r="G228" s="8">
        <v>158.68322000000001</v>
      </c>
      <c r="H228" s="20"/>
    </row>
    <row r="229" spans="1:8" ht="89.25" outlineLevel="3" x14ac:dyDescent="0.25">
      <c r="A229" s="3" t="s">
        <v>1</v>
      </c>
      <c r="B229" s="2" t="s">
        <v>192</v>
      </c>
      <c r="C229" s="3" t="s">
        <v>177</v>
      </c>
      <c r="D229" s="3" t="s">
        <v>193</v>
      </c>
      <c r="E229" s="3" t="s">
        <v>4</v>
      </c>
      <c r="F229" s="4">
        <v>1897.79934</v>
      </c>
      <c r="G229" s="4">
        <v>1897.79934</v>
      </c>
      <c r="H229" s="19"/>
    </row>
    <row r="230" spans="1:8" outlineLevel="4" x14ac:dyDescent="0.25">
      <c r="A230" s="7" t="s">
        <v>1</v>
      </c>
      <c r="B230" s="6" t="s">
        <v>23</v>
      </c>
      <c r="C230" s="7" t="s">
        <v>177</v>
      </c>
      <c r="D230" s="7" t="s">
        <v>193</v>
      </c>
      <c r="E230" s="7" t="s">
        <v>24</v>
      </c>
      <c r="F230" s="8">
        <v>1897.79934</v>
      </c>
      <c r="G230" s="8">
        <v>1897.79934</v>
      </c>
      <c r="H230" s="20"/>
    </row>
    <row r="231" spans="1:8" ht="63.75" outlineLevel="3" x14ac:dyDescent="0.25">
      <c r="A231" s="3" t="s">
        <v>1</v>
      </c>
      <c r="B231" s="2" t="s">
        <v>194</v>
      </c>
      <c r="C231" s="3" t="s">
        <v>177</v>
      </c>
      <c r="D231" s="3" t="s">
        <v>195</v>
      </c>
      <c r="E231" s="3" t="s">
        <v>4</v>
      </c>
      <c r="F231" s="4">
        <v>192065</v>
      </c>
      <c r="G231" s="4"/>
      <c r="H231" s="19">
        <v>192065</v>
      </c>
    </row>
    <row r="232" spans="1:8" outlineLevel="4" x14ac:dyDescent="0.25">
      <c r="A232" s="7" t="s">
        <v>1</v>
      </c>
      <c r="B232" s="6" t="s">
        <v>23</v>
      </c>
      <c r="C232" s="7" t="s">
        <v>177</v>
      </c>
      <c r="D232" s="7" t="s">
        <v>195</v>
      </c>
      <c r="E232" s="7" t="s">
        <v>24</v>
      </c>
      <c r="F232" s="8">
        <v>192065</v>
      </c>
      <c r="G232" s="8"/>
      <c r="H232" s="20">
        <v>192065</v>
      </c>
    </row>
    <row r="233" spans="1:8" ht="25.5" outlineLevel="3" x14ac:dyDescent="0.25">
      <c r="A233" s="3" t="s">
        <v>1</v>
      </c>
      <c r="B233" s="2" t="s">
        <v>196</v>
      </c>
      <c r="C233" s="3" t="s">
        <v>177</v>
      </c>
      <c r="D233" s="3" t="s">
        <v>197</v>
      </c>
      <c r="E233" s="3" t="s">
        <v>4</v>
      </c>
      <c r="F233" s="4">
        <v>77894.736999999994</v>
      </c>
      <c r="G233" s="15">
        <v>3894.7</v>
      </c>
      <c r="H233" s="21">
        <v>74000</v>
      </c>
    </row>
    <row r="234" spans="1:8" ht="38.25" outlineLevel="4" x14ac:dyDescent="0.25">
      <c r="A234" s="7" t="s">
        <v>1</v>
      </c>
      <c r="B234" s="6" t="s">
        <v>102</v>
      </c>
      <c r="C234" s="7" t="s">
        <v>177</v>
      </c>
      <c r="D234" s="7" t="s">
        <v>197</v>
      </c>
      <c r="E234" s="7" t="s">
        <v>103</v>
      </c>
      <c r="F234" s="8">
        <v>77894.736999999994</v>
      </c>
      <c r="G234" s="17">
        <v>3894.7</v>
      </c>
      <c r="H234" s="22">
        <v>74000</v>
      </c>
    </row>
    <row r="235" spans="1:8" outlineLevel="2" x14ac:dyDescent="0.25">
      <c r="A235" s="3" t="s">
        <v>1</v>
      </c>
      <c r="B235" s="2" t="s">
        <v>198</v>
      </c>
      <c r="C235" s="3" t="s">
        <v>199</v>
      </c>
      <c r="D235" s="3" t="s">
        <v>3</v>
      </c>
      <c r="E235" s="3" t="s">
        <v>4</v>
      </c>
      <c r="F235" s="4">
        <v>361607.81449999998</v>
      </c>
      <c r="G235" s="4">
        <v>105466.16450000003</v>
      </c>
      <c r="H235" s="19">
        <v>256141.7</v>
      </c>
    </row>
    <row r="236" spans="1:8" ht="25.5" outlineLevel="3" x14ac:dyDescent="0.25">
      <c r="A236" s="3" t="s">
        <v>1</v>
      </c>
      <c r="B236" s="2" t="s">
        <v>200</v>
      </c>
      <c r="C236" s="3" t="s">
        <v>199</v>
      </c>
      <c r="D236" s="3" t="s">
        <v>201</v>
      </c>
      <c r="E236" s="3" t="s">
        <v>4</v>
      </c>
      <c r="F236" s="4">
        <v>22597.084500000001</v>
      </c>
      <c r="G236" s="4">
        <v>22597.084500000001</v>
      </c>
      <c r="H236" s="19"/>
    </row>
    <row r="237" spans="1:8" ht="38.25" outlineLevel="4" x14ac:dyDescent="0.25">
      <c r="A237" s="7" t="s">
        <v>1</v>
      </c>
      <c r="B237" s="6" t="s">
        <v>21</v>
      </c>
      <c r="C237" s="7" t="s">
        <v>199</v>
      </c>
      <c r="D237" s="7" t="s">
        <v>201</v>
      </c>
      <c r="E237" s="7" t="s">
        <v>22</v>
      </c>
      <c r="F237" s="8">
        <v>22597.084500000001</v>
      </c>
      <c r="G237" s="8">
        <v>22597.084500000001</v>
      </c>
      <c r="H237" s="20"/>
    </row>
    <row r="238" spans="1:8" ht="51" outlineLevel="3" x14ac:dyDescent="0.25">
      <c r="A238" s="3" t="s">
        <v>1</v>
      </c>
      <c r="B238" s="2" t="s">
        <v>58</v>
      </c>
      <c r="C238" s="3" t="s">
        <v>199</v>
      </c>
      <c r="D238" s="3" t="s">
        <v>202</v>
      </c>
      <c r="E238" s="3" t="s">
        <v>4</v>
      </c>
      <c r="F238" s="4">
        <v>30.03</v>
      </c>
      <c r="G238" s="4">
        <v>30.03</v>
      </c>
      <c r="H238" s="19"/>
    </row>
    <row r="239" spans="1:8" ht="38.25" outlineLevel="4" x14ac:dyDescent="0.25">
      <c r="A239" s="7" t="s">
        <v>1</v>
      </c>
      <c r="B239" s="6" t="s">
        <v>21</v>
      </c>
      <c r="C239" s="7" t="s">
        <v>199</v>
      </c>
      <c r="D239" s="7" t="s">
        <v>202</v>
      </c>
      <c r="E239" s="7" t="s">
        <v>22</v>
      </c>
      <c r="F239" s="8">
        <v>30.03</v>
      </c>
      <c r="G239" s="8">
        <v>30.03</v>
      </c>
      <c r="H239" s="20"/>
    </row>
    <row r="240" spans="1:8" outlineLevel="3" x14ac:dyDescent="0.25">
      <c r="A240" s="3" t="s">
        <v>1</v>
      </c>
      <c r="B240" s="2" t="s">
        <v>203</v>
      </c>
      <c r="C240" s="3" t="s">
        <v>199</v>
      </c>
      <c r="D240" s="3" t="s">
        <v>204</v>
      </c>
      <c r="E240" s="3" t="s">
        <v>4</v>
      </c>
      <c r="F240" s="4">
        <v>2400</v>
      </c>
      <c r="G240" s="4">
        <v>2400</v>
      </c>
      <c r="H240" s="19"/>
    </row>
    <row r="241" spans="1:8" ht="38.25" outlineLevel="4" x14ac:dyDescent="0.25">
      <c r="A241" s="7" t="s">
        <v>1</v>
      </c>
      <c r="B241" s="6" t="s">
        <v>21</v>
      </c>
      <c r="C241" s="7" t="s">
        <v>199</v>
      </c>
      <c r="D241" s="7" t="s">
        <v>204</v>
      </c>
      <c r="E241" s="7" t="s">
        <v>22</v>
      </c>
      <c r="F241" s="8">
        <v>442.48244</v>
      </c>
      <c r="G241" s="8">
        <v>442.48244</v>
      </c>
      <c r="H241" s="20"/>
    </row>
    <row r="242" spans="1:8" ht="38.25" outlineLevel="4" x14ac:dyDescent="0.25">
      <c r="A242" s="7" t="s">
        <v>1</v>
      </c>
      <c r="B242" s="6" t="s">
        <v>102</v>
      </c>
      <c r="C242" s="7" t="s">
        <v>199</v>
      </c>
      <c r="D242" s="7" t="s">
        <v>204</v>
      </c>
      <c r="E242" s="7" t="s">
        <v>103</v>
      </c>
      <c r="F242" s="8">
        <v>1957.51756</v>
      </c>
      <c r="G242" s="8">
        <v>1957.51756</v>
      </c>
      <c r="H242" s="20"/>
    </row>
    <row r="243" spans="1:8" ht="38.25" outlineLevel="3" x14ac:dyDescent="0.25">
      <c r="A243" s="3" t="s">
        <v>1</v>
      </c>
      <c r="B243" s="2" t="s">
        <v>205</v>
      </c>
      <c r="C243" s="3" t="s">
        <v>199</v>
      </c>
      <c r="D243" s="3" t="s">
        <v>206</v>
      </c>
      <c r="E243" s="3" t="s">
        <v>4</v>
      </c>
      <c r="F243" s="4">
        <v>69.97</v>
      </c>
      <c r="G243" s="4">
        <v>69.97</v>
      </c>
      <c r="H243" s="19"/>
    </row>
    <row r="244" spans="1:8" ht="38.25" outlineLevel="4" x14ac:dyDescent="0.25">
      <c r="A244" s="7" t="s">
        <v>1</v>
      </c>
      <c r="B244" s="6" t="s">
        <v>21</v>
      </c>
      <c r="C244" s="7" t="s">
        <v>199</v>
      </c>
      <c r="D244" s="7" t="s">
        <v>206</v>
      </c>
      <c r="E244" s="7" t="s">
        <v>22</v>
      </c>
      <c r="F244" s="8">
        <v>69.97</v>
      </c>
      <c r="G244" s="8">
        <v>69.97</v>
      </c>
      <c r="H244" s="20"/>
    </row>
    <row r="245" spans="1:8" ht="51" outlineLevel="3" x14ac:dyDescent="0.25">
      <c r="A245" s="3" t="s">
        <v>1</v>
      </c>
      <c r="B245" s="2" t="s">
        <v>58</v>
      </c>
      <c r="C245" s="3" t="s">
        <v>199</v>
      </c>
      <c r="D245" s="3" t="s">
        <v>207</v>
      </c>
      <c r="E245" s="3" t="s">
        <v>4</v>
      </c>
      <c r="F245" s="4">
        <v>139.7158</v>
      </c>
      <c r="G245" s="4">
        <v>139.7158</v>
      </c>
      <c r="H245" s="19"/>
    </row>
    <row r="246" spans="1:8" ht="38.25" outlineLevel="4" x14ac:dyDescent="0.25">
      <c r="A246" s="7" t="s">
        <v>1</v>
      </c>
      <c r="B246" s="6" t="s">
        <v>21</v>
      </c>
      <c r="C246" s="7" t="s">
        <v>199</v>
      </c>
      <c r="D246" s="7" t="s">
        <v>207</v>
      </c>
      <c r="E246" s="7" t="s">
        <v>22</v>
      </c>
      <c r="F246" s="8">
        <v>87.193799999999996</v>
      </c>
      <c r="G246" s="8">
        <v>87.193799999999996</v>
      </c>
      <c r="H246" s="20"/>
    </row>
    <row r="247" spans="1:8" ht="38.25" outlineLevel="4" x14ac:dyDescent="0.25">
      <c r="A247" s="7" t="s">
        <v>1</v>
      </c>
      <c r="B247" s="6" t="s">
        <v>102</v>
      </c>
      <c r="C247" s="7" t="s">
        <v>199</v>
      </c>
      <c r="D247" s="7" t="s">
        <v>207</v>
      </c>
      <c r="E247" s="7" t="s">
        <v>103</v>
      </c>
      <c r="F247" s="8">
        <v>52.521999999999998</v>
      </c>
      <c r="G247" s="8">
        <v>52.521999999999998</v>
      </c>
      <c r="H247" s="20"/>
    </row>
    <row r="248" spans="1:8" ht="25.5" outlineLevel="3" x14ac:dyDescent="0.25">
      <c r="A248" s="3" t="s">
        <v>1</v>
      </c>
      <c r="B248" s="2" t="s">
        <v>208</v>
      </c>
      <c r="C248" s="3" t="s">
        <v>199</v>
      </c>
      <c r="D248" s="3" t="s">
        <v>209</v>
      </c>
      <c r="E248" s="3" t="s">
        <v>4</v>
      </c>
      <c r="F248" s="4">
        <v>500</v>
      </c>
      <c r="G248" s="4">
        <v>500</v>
      </c>
      <c r="H248" s="19"/>
    </row>
    <row r="249" spans="1:8" ht="38.25" outlineLevel="4" x14ac:dyDescent="0.25">
      <c r="A249" s="7" t="s">
        <v>1</v>
      </c>
      <c r="B249" s="6" t="s">
        <v>21</v>
      </c>
      <c r="C249" s="7" t="s">
        <v>199</v>
      </c>
      <c r="D249" s="7" t="s">
        <v>209</v>
      </c>
      <c r="E249" s="7" t="s">
        <v>22</v>
      </c>
      <c r="F249" s="8">
        <v>500</v>
      </c>
      <c r="G249" s="8">
        <v>500</v>
      </c>
      <c r="H249" s="20"/>
    </row>
    <row r="250" spans="1:8" ht="38.25" outlineLevel="3" x14ac:dyDescent="0.25">
      <c r="A250" s="3" t="s">
        <v>1</v>
      </c>
      <c r="B250" s="2" t="s">
        <v>210</v>
      </c>
      <c r="C250" s="3" t="s">
        <v>199</v>
      </c>
      <c r="D250" s="3" t="s">
        <v>211</v>
      </c>
      <c r="E250" s="3" t="s">
        <v>4</v>
      </c>
      <c r="F250" s="4">
        <v>1677.86022</v>
      </c>
      <c r="G250" s="4">
        <v>1677.86022</v>
      </c>
      <c r="H250" s="19"/>
    </row>
    <row r="251" spans="1:8" ht="38.25" outlineLevel="4" x14ac:dyDescent="0.25">
      <c r="A251" s="7" t="s">
        <v>1</v>
      </c>
      <c r="B251" s="6" t="s">
        <v>102</v>
      </c>
      <c r="C251" s="7" t="s">
        <v>199</v>
      </c>
      <c r="D251" s="7" t="s">
        <v>211</v>
      </c>
      <c r="E251" s="7" t="s">
        <v>103</v>
      </c>
      <c r="F251" s="8">
        <v>1677.86022</v>
      </c>
      <c r="G251" s="8">
        <v>1677.86022</v>
      </c>
      <c r="H251" s="20"/>
    </row>
    <row r="252" spans="1:8" ht="38.25" outlineLevel="3" x14ac:dyDescent="0.25">
      <c r="A252" s="3" t="s">
        <v>1</v>
      </c>
      <c r="B252" s="2" t="s">
        <v>205</v>
      </c>
      <c r="C252" s="3" t="s">
        <v>199</v>
      </c>
      <c r="D252" s="3" t="s">
        <v>212</v>
      </c>
      <c r="E252" s="3" t="s">
        <v>4</v>
      </c>
      <c r="F252" s="4">
        <v>325.53800000000001</v>
      </c>
      <c r="G252" s="4">
        <v>325.53800000000001</v>
      </c>
      <c r="H252" s="19"/>
    </row>
    <row r="253" spans="1:8" ht="38.25" outlineLevel="4" x14ac:dyDescent="0.25">
      <c r="A253" s="7" t="s">
        <v>1</v>
      </c>
      <c r="B253" s="6" t="s">
        <v>21</v>
      </c>
      <c r="C253" s="7" t="s">
        <v>199</v>
      </c>
      <c r="D253" s="7" t="s">
        <v>212</v>
      </c>
      <c r="E253" s="7" t="s">
        <v>22</v>
      </c>
      <c r="F253" s="8">
        <v>203.16200000000001</v>
      </c>
      <c r="G253" s="8">
        <v>203.16200000000001</v>
      </c>
      <c r="H253" s="20"/>
    </row>
    <row r="254" spans="1:8" ht="38.25" outlineLevel="4" x14ac:dyDescent="0.25">
      <c r="A254" s="7" t="s">
        <v>1</v>
      </c>
      <c r="B254" s="6" t="s">
        <v>102</v>
      </c>
      <c r="C254" s="7" t="s">
        <v>199</v>
      </c>
      <c r="D254" s="7" t="s">
        <v>212</v>
      </c>
      <c r="E254" s="7" t="s">
        <v>103</v>
      </c>
      <c r="F254" s="8">
        <v>122.376</v>
      </c>
      <c r="G254" s="8">
        <v>122.376</v>
      </c>
      <c r="H254" s="20"/>
    </row>
    <row r="255" spans="1:8" outlineLevel="3" x14ac:dyDescent="0.25">
      <c r="A255" s="3" t="s">
        <v>1</v>
      </c>
      <c r="B255" s="2" t="s">
        <v>213</v>
      </c>
      <c r="C255" s="3" t="s">
        <v>199</v>
      </c>
      <c r="D255" s="3" t="s">
        <v>214</v>
      </c>
      <c r="E255" s="3" t="s">
        <v>4</v>
      </c>
      <c r="F255" s="4">
        <v>3063.87273</v>
      </c>
      <c r="G255" s="4">
        <v>3063.87273</v>
      </c>
      <c r="H255" s="19"/>
    </row>
    <row r="256" spans="1:8" ht="38.25" outlineLevel="4" x14ac:dyDescent="0.25">
      <c r="A256" s="7" t="s">
        <v>1</v>
      </c>
      <c r="B256" s="6" t="s">
        <v>21</v>
      </c>
      <c r="C256" s="7" t="s">
        <v>199</v>
      </c>
      <c r="D256" s="7" t="s">
        <v>214</v>
      </c>
      <c r="E256" s="7" t="s">
        <v>22</v>
      </c>
      <c r="F256" s="8">
        <v>2913.87273</v>
      </c>
      <c r="G256" s="8">
        <v>2913.87273</v>
      </c>
      <c r="H256" s="20"/>
    </row>
    <row r="257" spans="1:8" ht="38.25" outlineLevel="4" x14ac:dyDescent="0.25">
      <c r="A257" s="7" t="s">
        <v>1</v>
      </c>
      <c r="B257" s="6" t="s">
        <v>102</v>
      </c>
      <c r="C257" s="7" t="s">
        <v>199</v>
      </c>
      <c r="D257" s="7" t="s">
        <v>214</v>
      </c>
      <c r="E257" s="7" t="s">
        <v>103</v>
      </c>
      <c r="F257" s="8">
        <v>150</v>
      </c>
      <c r="G257" s="8">
        <v>150</v>
      </c>
      <c r="H257" s="20"/>
    </row>
    <row r="258" spans="1:8" ht="25.5" outlineLevel="3" x14ac:dyDescent="0.25">
      <c r="A258" s="3" t="s">
        <v>1</v>
      </c>
      <c r="B258" s="2" t="s">
        <v>215</v>
      </c>
      <c r="C258" s="3" t="s">
        <v>199</v>
      </c>
      <c r="D258" s="3" t="s">
        <v>216</v>
      </c>
      <c r="E258" s="3" t="s">
        <v>4</v>
      </c>
      <c r="F258" s="4">
        <v>8079.5131000000001</v>
      </c>
      <c r="G258" s="4">
        <v>8079.5131000000001</v>
      </c>
      <c r="H258" s="19"/>
    </row>
    <row r="259" spans="1:8" ht="38.25" outlineLevel="4" x14ac:dyDescent="0.25">
      <c r="A259" s="7" t="s">
        <v>1</v>
      </c>
      <c r="B259" s="6" t="s">
        <v>21</v>
      </c>
      <c r="C259" s="7" t="s">
        <v>199</v>
      </c>
      <c r="D259" s="7" t="s">
        <v>216</v>
      </c>
      <c r="E259" s="7" t="s">
        <v>22</v>
      </c>
      <c r="F259" s="8">
        <v>8079.5131000000001</v>
      </c>
      <c r="G259" s="8">
        <v>8079.5131000000001</v>
      </c>
      <c r="H259" s="20"/>
    </row>
    <row r="260" spans="1:8" ht="25.5" outlineLevel="3" x14ac:dyDescent="0.25">
      <c r="A260" s="3" t="s">
        <v>1</v>
      </c>
      <c r="B260" s="2" t="s">
        <v>217</v>
      </c>
      <c r="C260" s="3" t="s">
        <v>199</v>
      </c>
      <c r="D260" s="3" t="s">
        <v>218</v>
      </c>
      <c r="E260" s="3" t="s">
        <v>4</v>
      </c>
      <c r="F260" s="4">
        <v>324.26213000000001</v>
      </c>
      <c r="G260" s="4">
        <v>324.26213000000001</v>
      </c>
      <c r="H260" s="19"/>
    </row>
    <row r="261" spans="1:8" ht="38.25" outlineLevel="4" x14ac:dyDescent="0.25">
      <c r="A261" s="7" t="s">
        <v>1</v>
      </c>
      <c r="B261" s="6" t="s">
        <v>21</v>
      </c>
      <c r="C261" s="7" t="s">
        <v>199</v>
      </c>
      <c r="D261" s="7" t="s">
        <v>218</v>
      </c>
      <c r="E261" s="7" t="s">
        <v>22</v>
      </c>
      <c r="F261" s="8">
        <v>324.26213000000001</v>
      </c>
      <c r="G261" s="8">
        <v>324.26213000000001</v>
      </c>
      <c r="H261" s="20"/>
    </row>
    <row r="262" spans="1:8" ht="51" outlineLevel="3" x14ac:dyDescent="0.25">
      <c r="A262" s="3" t="s">
        <v>1</v>
      </c>
      <c r="B262" s="2" t="s">
        <v>58</v>
      </c>
      <c r="C262" s="3" t="s">
        <v>199</v>
      </c>
      <c r="D262" s="3" t="s">
        <v>219</v>
      </c>
      <c r="E262" s="3" t="s">
        <v>4</v>
      </c>
      <c r="F262" s="4">
        <v>1183.1690000000001</v>
      </c>
      <c r="G262" s="4">
        <v>1183.1690000000001</v>
      </c>
      <c r="H262" s="19"/>
    </row>
    <row r="263" spans="1:8" ht="38.25" outlineLevel="4" x14ac:dyDescent="0.25">
      <c r="A263" s="7" t="s">
        <v>1</v>
      </c>
      <c r="B263" s="6" t="s">
        <v>21</v>
      </c>
      <c r="C263" s="7" t="s">
        <v>199</v>
      </c>
      <c r="D263" s="7" t="s">
        <v>219</v>
      </c>
      <c r="E263" s="7" t="s">
        <v>22</v>
      </c>
      <c r="F263" s="8">
        <v>1183.1690000000001</v>
      </c>
      <c r="G263" s="8">
        <v>1183.1690000000001</v>
      </c>
      <c r="H263" s="20"/>
    </row>
    <row r="264" spans="1:8" ht="25.5" outlineLevel="3" x14ac:dyDescent="0.25">
      <c r="A264" s="3" t="s">
        <v>1</v>
      </c>
      <c r="B264" s="2" t="s">
        <v>172</v>
      </c>
      <c r="C264" s="3" t="s">
        <v>199</v>
      </c>
      <c r="D264" s="3" t="s">
        <v>220</v>
      </c>
      <c r="E264" s="3" t="s">
        <v>4</v>
      </c>
      <c r="F264" s="4">
        <v>403.53500000000003</v>
      </c>
      <c r="G264" s="4">
        <v>403.53500000000003</v>
      </c>
      <c r="H264" s="19"/>
    </row>
    <row r="265" spans="1:8" ht="38.25" outlineLevel="4" x14ac:dyDescent="0.25">
      <c r="A265" s="7" t="s">
        <v>1</v>
      </c>
      <c r="B265" s="6" t="s">
        <v>21</v>
      </c>
      <c r="C265" s="7" t="s">
        <v>199</v>
      </c>
      <c r="D265" s="7" t="s">
        <v>220</v>
      </c>
      <c r="E265" s="7" t="s">
        <v>22</v>
      </c>
      <c r="F265" s="8">
        <v>403.53500000000003</v>
      </c>
      <c r="G265" s="8">
        <v>403.53500000000003</v>
      </c>
      <c r="H265" s="20"/>
    </row>
    <row r="266" spans="1:8" ht="51" outlineLevel="3" x14ac:dyDescent="0.25">
      <c r="A266" s="3" t="s">
        <v>1</v>
      </c>
      <c r="B266" s="2" t="s">
        <v>221</v>
      </c>
      <c r="C266" s="3" t="s">
        <v>199</v>
      </c>
      <c r="D266" s="3" t="s">
        <v>222</v>
      </c>
      <c r="E266" s="3" t="s">
        <v>4</v>
      </c>
      <c r="F266" s="4">
        <v>119.04703000000001</v>
      </c>
      <c r="G266" s="4">
        <v>119.04703000000001</v>
      </c>
      <c r="H266" s="19"/>
    </row>
    <row r="267" spans="1:8" ht="38.25" outlineLevel="4" x14ac:dyDescent="0.25">
      <c r="A267" s="7" t="s">
        <v>1</v>
      </c>
      <c r="B267" s="6" t="s">
        <v>21</v>
      </c>
      <c r="C267" s="7" t="s">
        <v>199</v>
      </c>
      <c r="D267" s="7" t="s">
        <v>222</v>
      </c>
      <c r="E267" s="7" t="s">
        <v>22</v>
      </c>
      <c r="F267" s="8">
        <v>119.04703000000001</v>
      </c>
      <c r="G267" s="8">
        <v>119.04703000000001</v>
      </c>
      <c r="H267" s="20"/>
    </row>
    <row r="268" spans="1:8" ht="38.25" outlineLevel="3" x14ac:dyDescent="0.25">
      <c r="A268" s="3" t="s">
        <v>1</v>
      </c>
      <c r="B268" s="2" t="s">
        <v>223</v>
      </c>
      <c r="C268" s="3" t="s">
        <v>199</v>
      </c>
      <c r="D268" s="3" t="s">
        <v>224</v>
      </c>
      <c r="E268" s="3" t="s">
        <v>4</v>
      </c>
      <c r="F268" s="4">
        <v>1093.0050000000001</v>
      </c>
      <c r="G268" s="4">
        <v>1093.0050000000001</v>
      </c>
      <c r="H268" s="19"/>
    </row>
    <row r="269" spans="1:8" ht="38.25" outlineLevel="4" x14ac:dyDescent="0.25">
      <c r="A269" s="7" t="s">
        <v>1</v>
      </c>
      <c r="B269" s="6" t="s">
        <v>21</v>
      </c>
      <c r="C269" s="7" t="s">
        <v>199</v>
      </c>
      <c r="D269" s="7" t="s">
        <v>224</v>
      </c>
      <c r="E269" s="7" t="s">
        <v>22</v>
      </c>
      <c r="F269" s="8">
        <v>1093.0050000000001</v>
      </c>
      <c r="G269" s="8">
        <v>1093.0050000000001</v>
      </c>
      <c r="H269" s="20"/>
    </row>
    <row r="270" spans="1:8" ht="38.25" outlineLevel="3" x14ac:dyDescent="0.25">
      <c r="A270" s="3" t="s">
        <v>1</v>
      </c>
      <c r="B270" s="2" t="s">
        <v>225</v>
      </c>
      <c r="C270" s="3" t="s">
        <v>199</v>
      </c>
      <c r="D270" s="3" t="s">
        <v>226</v>
      </c>
      <c r="E270" s="3" t="s">
        <v>4</v>
      </c>
      <c r="F270" s="4">
        <v>68038.039000000004</v>
      </c>
      <c r="G270" s="4">
        <v>68</v>
      </c>
      <c r="H270" s="19">
        <v>67970</v>
      </c>
    </row>
    <row r="271" spans="1:8" ht="38.25" outlineLevel="4" x14ac:dyDescent="0.25">
      <c r="A271" s="7" t="s">
        <v>1</v>
      </c>
      <c r="B271" s="6" t="s">
        <v>21</v>
      </c>
      <c r="C271" s="7" t="s">
        <v>199</v>
      </c>
      <c r="D271" s="7" t="s">
        <v>226</v>
      </c>
      <c r="E271" s="7" t="s">
        <v>22</v>
      </c>
      <c r="F271" s="8">
        <v>68038.039000000004</v>
      </c>
      <c r="G271" s="8">
        <v>68</v>
      </c>
      <c r="H271" s="20">
        <v>67970</v>
      </c>
    </row>
    <row r="272" spans="1:8" ht="63.75" outlineLevel="3" x14ac:dyDescent="0.25">
      <c r="A272" s="3" t="s">
        <v>1</v>
      </c>
      <c r="B272" s="2" t="s">
        <v>227</v>
      </c>
      <c r="C272" s="3" t="s">
        <v>199</v>
      </c>
      <c r="D272" s="3" t="s">
        <v>228</v>
      </c>
      <c r="E272" s="3" t="s">
        <v>4</v>
      </c>
      <c r="F272" s="4">
        <v>31421.053</v>
      </c>
      <c r="G272" s="4">
        <v>1571.1</v>
      </c>
      <c r="H272" s="19">
        <v>29850</v>
      </c>
    </row>
    <row r="273" spans="1:10" ht="38.25" outlineLevel="4" x14ac:dyDescent="0.25">
      <c r="A273" s="7" t="s">
        <v>1</v>
      </c>
      <c r="B273" s="6" t="s">
        <v>21</v>
      </c>
      <c r="C273" s="7" t="s">
        <v>199</v>
      </c>
      <c r="D273" s="7" t="s">
        <v>228</v>
      </c>
      <c r="E273" s="7" t="s">
        <v>22</v>
      </c>
      <c r="F273" s="8">
        <v>31421.053</v>
      </c>
      <c r="G273" s="23">
        <v>1571.1</v>
      </c>
      <c r="H273" s="24">
        <v>29850</v>
      </c>
    </row>
    <row r="274" spans="1:10" ht="38.25" outlineLevel="3" x14ac:dyDescent="0.25">
      <c r="A274" s="3" t="s">
        <v>1</v>
      </c>
      <c r="B274" s="2" t="s">
        <v>229</v>
      </c>
      <c r="C274" s="3" t="s">
        <v>199</v>
      </c>
      <c r="D274" s="3" t="s">
        <v>230</v>
      </c>
      <c r="E274" s="3" t="s">
        <v>4</v>
      </c>
      <c r="F274" s="4">
        <v>19895.288</v>
      </c>
      <c r="G274" s="13">
        <v>895.3</v>
      </c>
      <c r="H274" s="16">
        <v>19000</v>
      </c>
    </row>
    <row r="275" spans="1:10" ht="38.25" outlineLevel="4" x14ac:dyDescent="0.25">
      <c r="A275" s="7" t="s">
        <v>1</v>
      </c>
      <c r="B275" s="6" t="s">
        <v>21</v>
      </c>
      <c r="C275" s="7" t="s">
        <v>199</v>
      </c>
      <c r="D275" s="7" t="s">
        <v>230</v>
      </c>
      <c r="E275" s="7" t="s">
        <v>22</v>
      </c>
      <c r="F275" s="8">
        <v>19895.288</v>
      </c>
      <c r="G275" s="14">
        <v>895.3</v>
      </c>
      <c r="H275" s="18">
        <v>19000</v>
      </c>
    </row>
    <row r="276" spans="1:10" ht="25.5" outlineLevel="3" x14ac:dyDescent="0.25">
      <c r="A276" s="3" t="s">
        <v>1</v>
      </c>
      <c r="B276" s="2" t="s">
        <v>172</v>
      </c>
      <c r="C276" s="3" t="s">
        <v>199</v>
      </c>
      <c r="D276" s="3" t="s">
        <v>231</v>
      </c>
      <c r="E276" s="3" t="s">
        <v>4</v>
      </c>
      <c r="F276" s="4">
        <v>150</v>
      </c>
      <c r="G276" s="4">
        <v>150</v>
      </c>
      <c r="H276" s="19"/>
    </row>
    <row r="277" spans="1:10" ht="38.25" outlineLevel="4" x14ac:dyDescent="0.25">
      <c r="A277" s="7" t="s">
        <v>1</v>
      </c>
      <c r="B277" s="6" t="s">
        <v>102</v>
      </c>
      <c r="C277" s="7" t="s">
        <v>199</v>
      </c>
      <c r="D277" s="7" t="s">
        <v>231</v>
      </c>
      <c r="E277" s="7" t="s">
        <v>103</v>
      </c>
      <c r="F277" s="8">
        <v>150</v>
      </c>
      <c r="G277" s="8">
        <v>150</v>
      </c>
      <c r="H277" s="20"/>
    </row>
    <row r="278" spans="1:10" ht="114.75" outlineLevel="3" x14ac:dyDescent="0.25">
      <c r="A278" s="3" t="s">
        <v>1</v>
      </c>
      <c r="B278" s="2" t="s">
        <v>232</v>
      </c>
      <c r="C278" s="3" t="s">
        <v>199</v>
      </c>
      <c r="D278" s="3" t="s">
        <v>233</v>
      </c>
      <c r="E278" s="3" t="s">
        <v>4</v>
      </c>
      <c r="F278" s="4">
        <v>3825.36</v>
      </c>
      <c r="G278" s="4">
        <v>3825.36</v>
      </c>
      <c r="H278" s="19"/>
      <c r="J278" s="1" t="s">
        <v>503</v>
      </c>
    </row>
    <row r="279" spans="1:10" ht="38.25" outlineLevel="4" x14ac:dyDescent="0.25">
      <c r="A279" s="7" t="s">
        <v>1</v>
      </c>
      <c r="B279" s="6" t="s">
        <v>21</v>
      </c>
      <c r="C279" s="39" t="s">
        <v>199</v>
      </c>
      <c r="D279" s="39" t="s">
        <v>233</v>
      </c>
      <c r="E279" s="39" t="s">
        <v>22</v>
      </c>
      <c r="F279" s="8">
        <v>3825.36</v>
      </c>
      <c r="G279" s="8">
        <v>3825.36</v>
      </c>
      <c r="H279" s="20"/>
    </row>
    <row r="280" spans="1:10" ht="76.5" outlineLevel="3" x14ac:dyDescent="0.25">
      <c r="A280" s="25" t="s">
        <v>1</v>
      </c>
      <c r="B280" s="35" t="s">
        <v>504</v>
      </c>
      <c r="C280" s="40" t="s">
        <v>199</v>
      </c>
      <c r="D280" s="40" t="s">
        <v>235</v>
      </c>
      <c r="E280" s="40" t="s">
        <v>4</v>
      </c>
      <c r="F280" s="37">
        <v>102797.07</v>
      </c>
      <c r="G280" s="26">
        <v>5139.8999999999996</v>
      </c>
      <c r="H280" s="27">
        <v>97657.2</v>
      </c>
    </row>
    <row r="281" spans="1:10" ht="38.25" outlineLevel="4" x14ac:dyDescent="0.25">
      <c r="A281" s="28" t="s">
        <v>1</v>
      </c>
      <c r="B281" s="36" t="s">
        <v>505</v>
      </c>
      <c r="C281" s="41" t="s">
        <v>199</v>
      </c>
      <c r="D281" s="41" t="s">
        <v>235</v>
      </c>
      <c r="E281" s="41" t="s">
        <v>103</v>
      </c>
      <c r="F281" s="38">
        <v>102797.07</v>
      </c>
      <c r="G281" s="14">
        <v>5139.8999999999996</v>
      </c>
      <c r="H281" s="18">
        <v>97657.2</v>
      </c>
    </row>
    <row r="282" spans="1:10" outlineLevel="4" x14ac:dyDescent="0.25">
      <c r="A282" s="29"/>
      <c r="B282" s="30" t="s">
        <v>506</v>
      </c>
      <c r="C282" s="31"/>
      <c r="D282" s="31"/>
      <c r="E282" s="31"/>
      <c r="F282" s="14"/>
      <c r="G282" s="14"/>
      <c r="H282" s="18"/>
    </row>
    <row r="283" spans="1:10" outlineLevel="4" x14ac:dyDescent="0.25">
      <c r="A283" s="32" t="s">
        <v>1</v>
      </c>
      <c r="B283" s="33" t="s">
        <v>507</v>
      </c>
      <c r="C283" s="32" t="s">
        <v>199</v>
      </c>
      <c r="D283" s="32" t="s">
        <v>235</v>
      </c>
      <c r="E283" s="32" t="s">
        <v>103</v>
      </c>
      <c r="F283" s="34">
        <v>96680.6</v>
      </c>
      <c r="G283" s="34"/>
      <c r="H283" s="34">
        <v>96680.6</v>
      </c>
    </row>
    <row r="284" spans="1:10" outlineLevel="4" x14ac:dyDescent="0.25">
      <c r="A284" s="32" t="s">
        <v>1</v>
      </c>
      <c r="B284" s="33" t="s">
        <v>508</v>
      </c>
      <c r="C284" s="32" t="s">
        <v>199</v>
      </c>
      <c r="D284" s="32" t="s">
        <v>235</v>
      </c>
      <c r="E284" s="32" t="s">
        <v>103</v>
      </c>
      <c r="F284" s="34">
        <v>976.6</v>
      </c>
      <c r="G284" s="34"/>
      <c r="H284" s="34">
        <v>976.6</v>
      </c>
    </row>
    <row r="285" spans="1:10" ht="38.25" outlineLevel="3" x14ac:dyDescent="0.25">
      <c r="A285" s="25" t="s">
        <v>1</v>
      </c>
      <c r="B285" s="35" t="s">
        <v>509</v>
      </c>
      <c r="C285" s="40" t="s">
        <v>199</v>
      </c>
      <c r="D285" s="40" t="s">
        <v>236</v>
      </c>
      <c r="E285" s="40" t="s">
        <v>4</v>
      </c>
      <c r="F285" s="37">
        <v>19998.5</v>
      </c>
      <c r="G285" s="13">
        <v>1734</v>
      </c>
      <c r="H285" s="16">
        <v>18264.5</v>
      </c>
    </row>
    <row r="286" spans="1:10" ht="38.25" outlineLevel="4" x14ac:dyDescent="0.25">
      <c r="A286" s="28" t="s">
        <v>1</v>
      </c>
      <c r="B286" s="36" t="s">
        <v>505</v>
      </c>
      <c r="C286" s="41" t="s">
        <v>199</v>
      </c>
      <c r="D286" s="41" t="s">
        <v>236</v>
      </c>
      <c r="E286" s="41" t="s">
        <v>103</v>
      </c>
      <c r="F286" s="38">
        <v>19998.5</v>
      </c>
      <c r="G286" s="14">
        <v>1734</v>
      </c>
      <c r="H286" s="18">
        <v>18264.5</v>
      </c>
    </row>
    <row r="287" spans="1:10" outlineLevel="4" x14ac:dyDescent="0.25">
      <c r="A287" s="42"/>
      <c r="B287" s="30" t="s">
        <v>506</v>
      </c>
      <c r="C287" s="31"/>
      <c r="D287" s="31"/>
      <c r="E287" s="31"/>
      <c r="F287" s="43"/>
      <c r="G287" s="14"/>
      <c r="H287" s="18"/>
    </row>
    <row r="288" spans="1:10" outlineLevel="4" x14ac:dyDescent="0.25">
      <c r="A288" s="44" t="s">
        <v>1</v>
      </c>
      <c r="B288" s="45" t="s">
        <v>507</v>
      </c>
      <c r="C288" s="46" t="s">
        <v>199</v>
      </c>
      <c r="D288" s="46" t="s">
        <v>236</v>
      </c>
      <c r="E288" s="47">
        <v>600</v>
      </c>
      <c r="F288" s="34">
        <v>17899.2</v>
      </c>
      <c r="G288" s="34"/>
      <c r="H288" s="34">
        <v>17899.2</v>
      </c>
    </row>
    <row r="289" spans="1:8" outlineLevel="4" x14ac:dyDescent="0.25">
      <c r="A289" s="44" t="s">
        <v>1</v>
      </c>
      <c r="B289" s="33" t="s">
        <v>508</v>
      </c>
      <c r="C289" s="32" t="s">
        <v>199</v>
      </c>
      <c r="D289" s="32" t="s">
        <v>236</v>
      </c>
      <c r="E289" s="48">
        <v>600</v>
      </c>
      <c r="F289" s="34">
        <v>365.3</v>
      </c>
      <c r="G289" s="34"/>
      <c r="H289" s="34">
        <v>365.3</v>
      </c>
    </row>
    <row r="290" spans="1:8" ht="76.5" outlineLevel="3" x14ac:dyDescent="0.25">
      <c r="A290" s="3" t="s">
        <v>1</v>
      </c>
      <c r="B290" s="2" t="s">
        <v>234</v>
      </c>
      <c r="C290" s="3" t="s">
        <v>199</v>
      </c>
      <c r="D290" s="3" t="s">
        <v>237</v>
      </c>
      <c r="E290" s="3" t="s">
        <v>4</v>
      </c>
      <c r="F290" s="4">
        <v>24631.599999999999</v>
      </c>
      <c r="G290" s="13">
        <v>1231.5999999999999</v>
      </c>
      <c r="H290" s="16">
        <v>23400</v>
      </c>
    </row>
    <row r="291" spans="1:8" ht="38.25" outlineLevel="4" x14ac:dyDescent="0.25">
      <c r="A291" s="7" t="s">
        <v>1</v>
      </c>
      <c r="B291" s="6" t="s">
        <v>102</v>
      </c>
      <c r="C291" s="7" t="s">
        <v>199</v>
      </c>
      <c r="D291" s="7" t="s">
        <v>237</v>
      </c>
      <c r="E291" s="7" t="s">
        <v>103</v>
      </c>
      <c r="F291" s="8">
        <v>24631.599999999999</v>
      </c>
      <c r="G291" s="14">
        <v>1231.5999999999999</v>
      </c>
      <c r="H291" s="18">
        <v>23400</v>
      </c>
    </row>
    <row r="292" spans="1:8" ht="51" outlineLevel="3" x14ac:dyDescent="0.25">
      <c r="A292" s="3" t="s">
        <v>1</v>
      </c>
      <c r="B292" s="2" t="s">
        <v>238</v>
      </c>
      <c r="C292" s="3" t="s">
        <v>199</v>
      </c>
      <c r="D292" s="3" t="s">
        <v>239</v>
      </c>
      <c r="E292" s="3" t="s">
        <v>4</v>
      </c>
      <c r="F292" s="4">
        <v>48400.078070000003</v>
      </c>
      <c r="G292" s="4">
        <v>48400.078070000003</v>
      </c>
      <c r="H292" s="19"/>
    </row>
    <row r="293" spans="1:8" ht="38.25" outlineLevel="4" x14ac:dyDescent="0.25">
      <c r="A293" s="7" t="s">
        <v>1</v>
      </c>
      <c r="B293" s="6" t="s">
        <v>102</v>
      </c>
      <c r="C293" s="7" t="s">
        <v>199</v>
      </c>
      <c r="D293" s="7" t="s">
        <v>239</v>
      </c>
      <c r="E293" s="7" t="s">
        <v>103</v>
      </c>
      <c r="F293" s="8">
        <v>48400.078070000003</v>
      </c>
      <c r="G293" s="8">
        <v>48400.078070000003</v>
      </c>
      <c r="H293" s="20"/>
    </row>
    <row r="294" spans="1:8" outlineLevel="3" x14ac:dyDescent="0.25">
      <c r="A294" s="3" t="s">
        <v>1</v>
      </c>
      <c r="B294" s="2" t="s">
        <v>60</v>
      </c>
      <c r="C294" s="3" t="s">
        <v>199</v>
      </c>
      <c r="D294" s="3" t="s">
        <v>61</v>
      </c>
      <c r="E294" s="3" t="s">
        <v>4</v>
      </c>
      <c r="F294" s="4">
        <v>139.53905</v>
      </c>
      <c r="G294" s="4">
        <v>139.53905</v>
      </c>
      <c r="H294" s="19"/>
    </row>
    <row r="295" spans="1:8" ht="38.25" outlineLevel="4" x14ac:dyDescent="0.25">
      <c r="A295" s="7" t="s">
        <v>1</v>
      </c>
      <c r="B295" s="6" t="s">
        <v>102</v>
      </c>
      <c r="C295" s="7" t="s">
        <v>199</v>
      </c>
      <c r="D295" s="7" t="s">
        <v>61</v>
      </c>
      <c r="E295" s="7" t="s">
        <v>103</v>
      </c>
      <c r="F295" s="8">
        <v>93.615819999999999</v>
      </c>
      <c r="G295" s="8">
        <v>93.615819999999999</v>
      </c>
      <c r="H295" s="20"/>
    </row>
    <row r="296" spans="1:8" outlineLevel="4" x14ac:dyDescent="0.25">
      <c r="A296" s="7" t="s">
        <v>1</v>
      </c>
      <c r="B296" s="6" t="s">
        <v>23</v>
      </c>
      <c r="C296" s="7" t="s">
        <v>199</v>
      </c>
      <c r="D296" s="7" t="s">
        <v>61</v>
      </c>
      <c r="E296" s="7" t="s">
        <v>24</v>
      </c>
      <c r="F296" s="8">
        <v>45.923229999999997</v>
      </c>
      <c r="G296" s="8">
        <v>45.923229999999997</v>
      </c>
      <c r="H296" s="20"/>
    </row>
    <row r="297" spans="1:8" ht="51" outlineLevel="3" x14ac:dyDescent="0.25">
      <c r="A297" s="3" t="s">
        <v>1</v>
      </c>
      <c r="B297" s="2" t="s">
        <v>240</v>
      </c>
      <c r="C297" s="3" t="s">
        <v>199</v>
      </c>
      <c r="D297" s="3" t="s">
        <v>241</v>
      </c>
      <c r="E297" s="3" t="s">
        <v>4</v>
      </c>
      <c r="F297" s="4">
        <v>304.68486999999999</v>
      </c>
      <c r="G297" s="4">
        <v>304.68486999999999</v>
      </c>
      <c r="H297" s="19"/>
    </row>
    <row r="298" spans="1:8" ht="38.25" outlineLevel="4" x14ac:dyDescent="0.25">
      <c r="A298" s="7" t="s">
        <v>1</v>
      </c>
      <c r="B298" s="6" t="s">
        <v>102</v>
      </c>
      <c r="C298" s="7" t="s">
        <v>199</v>
      </c>
      <c r="D298" s="7" t="s">
        <v>241</v>
      </c>
      <c r="E298" s="7" t="s">
        <v>103</v>
      </c>
      <c r="F298" s="8">
        <v>304.68486999999999</v>
      </c>
      <c r="G298" s="8">
        <v>304.68486999999999</v>
      </c>
      <c r="H298" s="20"/>
    </row>
    <row r="299" spans="1:8" ht="25.5" outlineLevel="2" x14ac:dyDescent="0.25">
      <c r="A299" s="3" t="s">
        <v>1</v>
      </c>
      <c r="B299" s="2" t="s">
        <v>242</v>
      </c>
      <c r="C299" s="3" t="s">
        <v>243</v>
      </c>
      <c r="D299" s="3" t="s">
        <v>3</v>
      </c>
      <c r="E299" s="3" t="s">
        <v>4</v>
      </c>
      <c r="F299" s="4">
        <v>30660.658309999999</v>
      </c>
      <c r="G299" s="4">
        <v>29980.55831</v>
      </c>
      <c r="H299" s="19">
        <v>680.1</v>
      </c>
    </row>
    <row r="300" spans="1:8" ht="63.75" outlineLevel="3" x14ac:dyDescent="0.25">
      <c r="A300" s="3" t="s">
        <v>1</v>
      </c>
      <c r="B300" s="2" t="s">
        <v>244</v>
      </c>
      <c r="C300" s="3" t="s">
        <v>243</v>
      </c>
      <c r="D300" s="3" t="s">
        <v>245</v>
      </c>
      <c r="E300" s="3" t="s">
        <v>4</v>
      </c>
      <c r="F300" s="4">
        <v>29980.55831</v>
      </c>
      <c r="G300" s="4">
        <v>29980.55831</v>
      </c>
      <c r="H300" s="19"/>
    </row>
    <row r="301" spans="1:8" ht="76.5" outlineLevel="4" x14ac:dyDescent="0.25">
      <c r="A301" s="7" t="s">
        <v>1</v>
      </c>
      <c r="B301" s="6" t="s">
        <v>11</v>
      </c>
      <c r="C301" s="7" t="s">
        <v>243</v>
      </c>
      <c r="D301" s="7" t="s">
        <v>245</v>
      </c>
      <c r="E301" s="7" t="s">
        <v>12</v>
      </c>
      <c r="F301" s="8">
        <v>24233.466</v>
      </c>
      <c r="G301" s="8">
        <v>24233.466</v>
      </c>
      <c r="H301" s="20"/>
    </row>
    <row r="302" spans="1:8" ht="38.25" outlineLevel="4" x14ac:dyDescent="0.25">
      <c r="A302" s="7" t="s">
        <v>1</v>
      </c>
      <c r="B302" s="6" t="s">
        <v>21</v>
      </c>
      <c r="C302" s="7" t="s">
        <v>243</v>
      </c>
      <c r="D302" s="7" t="s">
        <v>245</v>
      </c>
      <c r="E302" s="7" t="s">
        <v>22</v>
      </c>
      <c r="F302" s="8">
        <v>5560.2923099999998</v>
      </c>
      <c r="G302" s="8">
        <v>5560.2923099999998</v>
      </c>
      <c r="H302" s="20"/>
    </row>
    <row r="303" spans="1:8" outlineLevel="4" x14ac:dyDescent="0.25">
      <c r="A303" s="7" t="s">
        <v>1</v>
      </c>
      <c r="B303" s="6" t="s">
        <v>23</v>
      </c>
      <c r="C303" s="7" t="s">
        <v>243</v>
      </c>
      <c r="D303" s="7" t="s">
        <v>245</v>
      </c>
      <c r="E303" s="7" t="s">
        <v>24</v>
      </c>
      <c r="F303" s="8">
        <v>186.8</v>
      </c>
      <c r="G303" s="8">
        <v>186.8</v>
      </c>
      <c r="H303" s="20"/>
    </row>
    <row r="304" spans="1:8" ht="63.75" outlineLevel="3" x14ac:dyDescent="0.25">
      <c r="A304" s="3" t="s">
        <v>1</v>
      </c>
      <c r="B304" s="2" t="s">
        <v>246</v>
      </c>
      <c r="C304" s="3" t="s">
        <v>243</v>
      </c>
      <c r="D304" s="3" t="s">
        <v>247</v>
      </c>
      <c r="E304" s="3" t="s">
        <v>4</v>
      </c>
      <c r="F304" s="4">
        <v>680.1</v>
      </c>
      <c r="G304" s="4"/>
      <c r="H304" s="19">
        <v>680.1</v>
      </c>
    </row>
    <row r="305" spans="1:8" ht="76.5" outlineLevel="4" x14ac:dyDescent="0.25">
      <c r="A305" s="7" t="s">
        <v>1</v>
      </c>
      <c r="B305" s="6" t="s">
        <v>11</v>
      </c>
      <c r="C305" s="7" t="s">
        <v>243</v>
      </c>
      <c r="D305" s="7" t="s">
        <v>247</v>
      </c>
      <c r="E305" s="7" t="s">
        <v>12</v>
      </c>
      <c r="F305" s="8">
        <v>680.1</v>
      </c>
      <c r="G305" s="8"/>
      <c r="H305" s="20">
        <v>680.1</v>
      </c>
    </row>
    <row r="306" spans="1:8" outlineLevel="1" x14ac:dyDescent="0.25">
      <c r="A306" s="3" t="s">
        <v>1</v>
      </c>
      <c r="B306" s="2" t="s">
        <v>248</v>
      </c>
      <c r="C306" s="3" t="s">
        <v>249</v>
      </c>
      <c r="D306" s="3" t="s">
        <v>3</v>
      </c>
      <c r="E306" s="3" t="s">
        <v>4</v>
      </c>
      <c r="F306" s="4">
        <v>30722.364020000001</v>
      </c>
      <c r="G306" s="4">
        <v>30722.364020000001</v>
      </c>
      <c r="H306" s="19"/>
    </row>
    <row r="307" spans="1:8" outlineLevel="2" x14ac:dyDescent="0.25">
      <c r="A307" s="3" t="s">
        <v>1</v>
      </c>
      <c r="B307" s="2" t="s">
        <v>250</v>
      </c>
      <c r="C307" s="3" t="s">
        <v>251</v>
      </c>
      <c r="D307" s="3" t="s">
        <v>3</v>
      </c>
      <c r="E307" s="3" t="s">
        <v>4</v>
      </c>
      <c r="F307" s="4">
        <v>30722.364020000001</v>
      </c>
      <c r="G307" s="4">
        <v>30722.364020000001</v>
      </c>
      <c r="H307" s="19"/>
    </row>
    <row r="308" spans="1:8" ht="38.25" outlineLevel="3" x14ac:dyDescent="0.25">
      <c r="A308" s="3" t="s">
        <v>1</v>
      </c>
      <c r="B308" s="2" t="s">
        <v>252</v>
      </c>
      <c r="C308" s="3" t="s">
        <v>251</v>
      </c>
      <c r="D308" s="3" t="s">
        <v>253</v>
      </c>
      <c r="E308" s="3" t="s">
        <v>4</v>
      </c>
      <c r="F308" s="4">
        <v>1147.7164399999999</v>
      </c>
      <c r="G308" s="4">
        <v>1147.7164399999999</v>
      </c>
      <c r="H308" s="19"/>
    </row>
    <row r="309" spans="1:8" ht="38.25" outlineLevel="4" x14ac:dyDescent="0.25">
      <c r="A309" s="7" t="s">
        <v>1</v>
      </c>
      <c r="B309" s="6" t="s">
        <v>21</v>
      </c>
      <c r="C309" s="7" t="s">
        <v>251</v>
      </c>
      <c r="D309" s="7" t="s">
        <v>253</v>
      </c>
      <c r="E309" s="7" t="s">
        <v>22</v>
      </c>
      <c r="F309" s="8">
        <v>1147.7164399999999</v>
      </c>
      <c r="G309" s="8">
        <v>1147.7164399999999</v>
      </c>
      <c r="H309" s="20"/>
    </row>
    <row r="310" spans="1:8" ht="114.75" outlineLevel="3" x14ac:dyDescent="0.25">
      <c r="A310" s="3" t="s">
        <v>1</v>
      </c>
      <c r="B310" s="2" t="s">
        <v>254</v>
      </c>
      <c r="C310" s="3" t="s">
        <v>251</v>
      </c>
      <c r="D310" s="3" t="s">
        <v>255</v>
      </c>
      <c r="E310" s="3" t="s">
        <v>4</v>
      </c>
      <c r="F310" s="4">
        <v>10758.5429</v>
      </c>
      <c r="G310" s="4">
        <v>10758.5429</v>
      </c>
      <c r="H310" s="19"/>
    </row>
    <row r="311" spans="1:8" ht="38.25" outlineLevel="4" x14ac:dyDescent="0.25">
      <c r="A311" s="7" t="s">
        <v>1</v>
      </c>
      <c r="B311" s="6" t="s">
        <v>21</v>
      </c>
      <c r="C311" s="7" t="s">
        <v>251</v>
      </c>
      <c r="D311" s="7" t="s">
        <v>255</v>
      </c>
      <c r="E311" s="7" t="s">
        <v>22</v>
      </c>
      <c r="F311" s="8">
        <v>10758.5429</v>
      </c>
      <c r="G311" s="8">
        <v>10758.5429</v>
      </c>
      <c r="H311" s="20"/>
    </row>
    <row r="312" spans="1:8" ht="76.5" outlineLevel="3" x14ac:dyDescent="0.25">
      <c r="A312" s="3" t="s">
        <v>1</v>
      </c>
      <c r="B312" s="2" t="s">
        <v>256</v>
      </c>
      <c r="C312" s="3" t="s">
        <v>251</v>
      </c>
      <c r="D312" s="3" t="s">
        <v>257</v>
      </c>
      <c r="E312" s="3" t="s">
        <v>4</v>
      </c>
      <c r="F312" s="4">
        <v>18476.10468</v>
      </c>
      <c r="G312" s="4">
        <v>18476.10468</v>
      </c>
      <c r="H312" s="19"/>
    </row>
    <row r="313" spans="1:8" ht="38.25" outlineLevel="4" x14ac:dyDescent="0.25">
      <c r="A313" s="7" t="s">
        <v>1</v>
      </c>
      <c r="B313" s="6" t="s">
        <v>21</v>
      </c>
      <c r="C313" s="7" t="s">
        <v>251</v>
      </c>
      <c r="D313" s="7" t="s">
        <v>257</v>
      </c>
      <c r="E313" s="7" t="s">
        <v>22</v>
      </c>
      <c r="F313" s="8">
        <v>18476.10468</v>
      </c>
      <c r="G313" s="8">
        <v>18476.10468</v>
      </c>
      <c r="H313" s="20"/>
    </row>
    <row r="314" spans="1:8" ht="25.5" outlineLevel="3" x14ac:dyDescent="0.25">
      <c r="A314" s="3" t="s">
        <v>1</v>
      </c>
      <c r="B314" s="2" t="s">
        <v>25</v>
      </c>
      <c r="C314" s="3" t="s">
        <v>251</v>
      </c>
      <c r="D314" s="3" t="s">
        <v>26</v>
      </c>
      <c r="E314" s="3" t="s">
        <v>4</v>
      </c>
      <c r="F314" s="4">
        <v>340</v>
      </c>
      <c r="G314" s="4">
        <v>340</v>
      </c>
      <c r="H314" s="19"/>
    </row>
    <row r="315" spans="1:8" ht="38.25" outlineLevel="4" x14ac:dyDescent="0.25">
      <c r="A315" s="7" t="s">
        <v>1</v>
      </c>
      <c r="B315" s="6" t="s">
        <v>21</v>
      </c>
      <c r="C315" s="7" t="s">
        <v>251</v>
      </c>
      <c r="D315" s="7" t="s">
        <v>26</v>
      </c>
      <c r="E315" s="7" t="s">
        <v>22</v>
      </c>
      <c r="F315" s="8">
        <v>340</v>
      </c>
      <c r="G315" s="8">
        <v>340</v>
      </c>
      <c r="H315" s="20"/>
    </row>
    <row r="316" spans="1:8" outlineLevel="1" x14ac:dyDescent="0.25">
      <c r="A316" s="3" t="s">
        <v>1</v>
      </c>
      <c r="B316" s="2" t="s">
        <v>262</v>
      </c>
      <c r="C316" s="3" t="s">
        <v>263</v>
      </c>
      <c r="D316" s="3" t="s">
        <v>3</v>
      </c>
      <c r="E316" s="3" t="s">
        <v>4</v>
      </c>
      <c r="F316" s="4">
        <v>32792.512000000002</v>
      </c>
      <c r="G316" s="4">
        <v>11262.1</v>
      </c>
      <c r="H316" s="19">
        <v>21530.43</v>
      </c>
    </row>
    <row r="317" spans="1:8" outlineLevel="2" x14ac:dyDescent="0.25">
      <c r="A317" s="3" t="s">
        <v>1</v>
      </c>
      <c r="B317" s="2" t="s">
        <v>264</v>
      </c>
      <c r="C317" s="3" t="s">
        <v>265</v>
      </c>
      <c r="D317" s="3" t="s">
        <v>3</v>
      </c>
      <c r="E317" s="3" t="s">
        <v>4</v>
      </c>
      <c r="F317" s="4">
        <v>4501.1000000000004</v>
      </c>
      <c r="G317" s="4">
        <v>4501.1000000000004</v>
      </c>
      <c r="H317" s="19"/>
    </row>
    <row r="318" spans="1:8" ht="63.75" outlineLevel="3" x14ac:dyDescent="0.25">
      <c r="A318" s="3" t="s">
        <v>1</v>
      </c>
      <c r="B318" s="2" t="s">
        <v>266</v>
      </c>
      <c r="C318" s="3" t="s">
        <v>265</v>
      </c>
      <c r="D318" s="3" t="s">
        <v>267</v>
      </c>
      <c r="E318" s="3" t="s">
        <v>4</v>
      </c>
      <c r="F318" s="4">
        <v>4501.1000000000004</v>
      </c>
      <c r="G318" s="4">
        <v>4501.1000000000004</v>
      </c>
      <c r="H318" s="19"/>
    </row>
    <row r="319" spans="1:8" ht="25.5" outlineLevel="4" x14ac:dyDescent="0.25">
      <c r="A319" s="7" t="s">
        <v>1</v>
      </c>
      <c r="B319" s="6" t="s">
        <v>94</v>
      </c>
      <c r="C319" s="7" t="s">
        <v>265</v>
      </c>
      <c r="D319" s="7" t="s">
        <v>267</v>
      </c>
      <c r="E319" s="7" t="s">
        <v>95</v>
      </c>
      <c r="F319" s="8">
        <v>4501.1000000000004</v>
      </c>
      <c r="G319" s="8">
        <v>4501.1000000000004</v>
      </c>
      <c r="H319" s="20"/>
    </row>
    <row r="320" spans="1:8" ht="25.5" outlineLevel="2" x14ac:dyDescent="0.25">
      <c r="A320" s="3" t="s">
        <v>1</v>
      </c>
      <c r="B320" s="2" t="s">
        <v>268</v>
      </c>
      <c r="C320" s="3" t="s">
        <v>269</v>
      </c>
      <c r="D320" s="3" t="s">
        <v>3</v>
      </c>
      <c r="E320" s="3" t="s">
        <v>4</v>
      </c>
      <c r="F320" s="4">
        <v>21264.392</v>
      </c>
      <c r="G320" s="4">
        <v>4802.5</v>
      </c>
      <c r="H320" s="19">
        <v>16461.93</v>
      </c>
    </row>
    <row r="321" spans="1:8" ht="25.5" outlineLevel="3" x14ac:dyDescent="0.25">
      <c r="A321" s="3" t="s">
        <v>1</v>
      </c>
      <c r="B321" s="2" t="s">
        <v>270</v>
      </c>
      <c r="C321" s="3" t="s">
        <v>269</v>
      </c>
      <c r="D321" s="3" t="s">
        <v>271</v>
      </c>
      <c r="E321" s="3" t="s">
        <v>4</v>
      </c>
      <c r="F321" s="4">
        <v>12972.962</v>
      </c>
      <c r="G321" s="13">
        <v>648.70000000000005</v>
      </c>
      <c r="H321" s="27">
        <v>12324.3</v>
      </c>
    </row>
    <row r="322" spans="1:8" ht="25.5" outlineLevel="4" x14ac:dyDescent="0.25">
      <c r="A322" s="7" t="s">
        <v>1</v>
      </c>
      <c r="B322" s="6" t="s">
        <v>94</v>
      </c>
      <c r="C322" s="7" t="s">
        <v>269</v>
      </c>
      <c r="D322" s="7" t="s">
        <v>271</v>
      </c>
      <c r="E322" s="7" t="s">
        <v>95</v>
      </c>
      <c r="F322" s="8">
        <v>12972.962</v>
      </c>
      <c r="G322" s="14">
        <v>648.70000000000005</v>
      </c>
      <c r="H322" s="18">
        <v>12324.3</v>
      </c>
    </row>
    <row r="323" spans="1:8" ht="51" outlineLevel="3" x14ac:dyDescent="0.25">
      <c r="A323" s="3" t="s">
        <v>1</v>
      </c>
      <c r="B323" s="2" t="s">
        <v>272</v>
      </c>
      <c r="C323" s="3" t="s">
        <v>269</v>
      </c>
      <c r="D323" s="3" t="s">
        <v>273</v>
      </c>
      <c r="E323" s="3" t="s">
        <v>4</v>
      </c>
      <c r="F323" s="4">
        <v>864</v>
      </c>
      <c r="G323" s="4">
        <v>864</v>
      </c>
      <c r="H323" s="19"/>
    </row>
    <row r="324" spans="1:8" ht="25.5" outlineLevel="4" x14ac:dyDescent="0.25">
      <c r="A324" s="7" t="s">
        <v>1</v>
      </c>
      <c r="B324" s="6" t="s">
        <v>94</v>
      </c>
      <c r="C324" s="7" t="s">
        <v>269</v>
      </c>
      <c r="D324" s="7" t="s">
        <v>273</v>
      </c>
      <c r="E324" s="7" t="s">
        <v>95</v>
      </c>
      <c r="F324" s="8">
        <v>864</v>
      </c>
      <c r="G324" s="8">
        <v>864</v>
      </c>
      <c r="H324" s="20"/>
    </row>
    <row r="325" spans="1:8" ht="102" outlineLevel="3" x14ac:dyDescent="0.25">
      <c r="A325" s="3" t="s">
        <v>1</v>
      </c>
      <c r="B325" s="2" t="s">
        <v>274</v>
      </c>
      <c r="C325" s="3" t="s">
        <v>269</v>
      </c>
      <c r="D325" s="3" t="s">
        <v>275</v>
      </c>
      <c r="E325" s="3" t="s">
        <v>4</v>
      </c>
      <c r="F325" s="4">
        <v>3200</v>
      </c>
      <c r="G325" s="4">
        <v>3200</v>
      </c>
      <c r="H325" s="19"/>
    </row>
    <row r="326" spans="1:8" ht="25.5" outlineLevel="4" x14ac:dyDescent="0.25">
      <c r="A326" s="7" t="s">
        <v>1</v>
      </c>
      <c r="B326" s="6" t="s">
        <v>94</v>
      </c>
      <c r="C326" s="7" t="s">
        <v>269</v>
      </c>
      <c r="D326" s="7" t="s">
        <v>275</v>
      </c>
      <c r="E326" s="7" t="s">
        <v>95</v>
      </c>
      <c r="F326" s="8">
        <v>3200</v>
      </c>
      <c r="G326" s="8">
        <v>3200</v>
      </c>
      <c r="H326" s="20"/>
    </row>
    <row r="327" spans="1:8" ht="51" outlineLevel="3" x14ac:dyDescent="0.25">
      <c r="A327" s="3" t="s">
        <v>1</v>
      </c>
      <c r="B327" s="2" t="s">
        <v>276</v>
      </c>
      <c r="C327" s="3" t="s">
        <v>269</v>
      </c>
      <c r="D327" s="3" t="s">
        <v>277</v>
      </c>
      <c r="E327" s="3" t="s">
        <v>4</v>
      </c>
      <c r="F327" s="4">
        <v>2432.4299999999998</v>
      </c>
      <c r="G327" s="4"/>
      <c r="H327" s="19">
        <v>2432.4299999999998</v>
      </c>
    </row>
    <row r="328" spans="1:8" ht="25.5" outlineLevel="4" x14ac:dyDescent="0.25">
      <c r="A328" s="7" t="s">
        <v>1</v>
      </c>
      <c r="B328" s="6" t="s">
        <v>94</v>
      </c>
      <c r="C328" s="7" t="s">
        <v>269</v>
      </c>
      <c r="D328" s="7" t="s">
        <v>277</v>
      </c>
      <c r="E328" s="7" t="s">
        <v>95</v>
      </c>
      <c r="F328" s="8">
        <v>2432.4299999999998</v>
      </c>
      <c r="G328" s="8"/>
      <c r="H328" s="20">
        <v>2432.4299999999998</v>
      </c>
    </row>
    <row r="329" spans="1:8" ht="51" outlineLevel="3" x14ac:dyDescent="0.25">
      <c r="A329" s="3" t="s">
        <v>1</v>
      </c>
      <c r="B329" s="2" t="s">
        <v>278</v>
      </c>
      <c r="C329" s="3" t="s">
        <v>269</v>
      </c>
      <c r="D329" s="3" t="s">
        <v>279</v>
      </c>
      <c r="E329" s="3" t="s">
        <v>4</v>
      </c>
      <c r="F329" s="4">
        <v>1795</v>
      </c>
      <c r="G329" s="4">
        <v>89.8</v>
      </c>
      <c r="H329" s="19">
        <v>1705.2</v>
      </c>
    </row>
    <row r="330" spans="1:8" outlineLevel="4" x14ac:dyDescent="0.25">
      <c r="A330" s="7" t="s">
        <v>1</v>
      </c>
      <c r="B330" s="6" t="s">
        <v>23</v>
      </c>
      <c r="C330" s="7" t="s">
        <v>269</v>
      </c>
      <c r="D330" s="7" t="s">
        <v>279</v>
      </c>
      <c r="E330" s="7" t="s">
        <v>24</v>
      </c>
      <c r="F330" s="8">
        <v>1795</v>
      </c>
      <c r="G330" s="8">
        <v>89.8</v>
      </c>
      <c r="H330" s="20">
        <v>1705.2</v>
      </c>
    </row>
    <row r="331" spans="1:8" outlineLevel="2" x14ac:dyDescent="0.25">
      <c r="A331" s="3" t="s">
        <v>1</v>
      </c>
      <c r="B331" s="2" t="s">
        <v>280</v>
      </c>
      <c r="C331" s="3" t="s">
        <v>281</v>
      </c>
      <c r="D331" s="3" t="s">
        <v>3</v>
      </c>
      <c r="E331" s="3" t="s">
        <v>4</v>
      </c>
      <c r="F331" s="4">
        <v>7027.02</v>
      </c>
      <c r="G331" s="4">
        <v>1958.5</v>
      </c>
      <c r="H331" s="19">
        <v>5068.5</v>
      </c>
    </row>
    <row r="332" spans="1:8" ht="25.5" outlineLevel="3" x14ac:dyDescent="0.25">
      <c r="A332" s="3" t="s">
        <v>1</v>
      </c>
      <c r="B332" s="2" t="s">
        <v>282</v>
      </c>
      <c r="C332" s="3" t="s">
        <v>281</v>
      </c>
      <c r="D332" s="3" t="s">
        <v>283</v>
      </c>
      <c r="E332" s="3" t="s">
        <v>4</v>
      </c>
      <c r="F332" s="4">
        <v>7027.02</v>
      </c>
      <c r="G332" s="4">
        <v>1958.5</v>
      </c>
      <c r="H332" s="19">
        <v>5068.5</v>
      </c>
    </row>
    <row r="333" spans="1:8" ht="25.5" outlineLevel="4" x14ac:dyDescent="0.25">
      <c r="A333" s="7" t="s">
        <v>1</v>
      </c>
      <c r="B333" s="6" t="s">
        <v>94</v>
      </c>
      <c r="C333" s="7" t="s">
        <v>281</v>
      </c>
      <c r="D333" s="7" t="s">
        <v>283</v>
      </c>
      <c r="E333" s="7" t="s">
        <v>95</v>
      </c>
      <c r="F333" s="8">
        <v>7027.02</v>
      </c>
      <c r="G333" s="23">
        <v>1958.5</v>
      </c>
      <c r="H333" s="24">
        <v>5068.5</v>
      </c>
    </row>
    <row r="334" spans="1:8" outlineLevel="4" x14ac:dyDescent="0.25">
      <c r="A334" s="31"/>
      <c r="B334" s="30" t="s">
        <v>506</v>
      </c>
      <c r="C334" s="31"/>
      <c r="D334" s="31"/>
      <c r="E334" s="14"/>
      <c r="F334" s="14"/>
      <c r="G334" s="18"/>
      <c r="H334" s="18"/>
    </row>
    <row r="335" spans="1:8" outlineLevel="4" x14ac:dyDescent="0.25">
      <c r="A335" s="32" t="s">
        <v>1</v>
      </c>
      <c r="B335" s="33" t="s">
        <v>507</v>
      </c>
      <c r="C335" s="32" t="s">
        <v>281</v>
      </c>
      <c r="D335" s="32" t="s">
        <v>283</v>
      </c>
      <c r="E335" s="32" t="s">
        <v>95</v>
      </c>
      <c r="F335" s="34">
        <v>1510.2</v>
      </c>
      <c r="G335" s="34"/>
      <c r="H335" s="34">
        <v>1510.2</v>
      </c>
    </row>
    <row r="336" spans="1:8" outlineLevel="4" x14ac:dyDescent="0.25">
      <c r="A336" s="32" t="s">
        <v>1</v>
      </c>
      <c r="B336" s="33" t="s">
        <v>508</v>
      </c>
      <c r="C336" s="32" t="s">
        <v>281</v>
      </c>
      <c r="D336" s="32" t="s">
        <v>283</v>
      </c>
      <c r="E336" s="32" t="s">
        <v>95</v>
      </c>
      <c r="F336" s="34">
        <v>3558.3</v>
      </c>
      <c r="G336" s="34"/>
      <c r="H336" s="34">
        <v>3558.3</v>
      </c>
    </row>
    <row r="337" spans="1:8" ht="38.25" outlineLevel="1" x14ac:dyDescent="0.25">
      <c r="A337" s="3" t="s">
        <v>1</v>
      </c>
      <c r="B337" s="2" t="s">
        <v>284</v>
      </c>
      <c r="C337" s="3" t="s">
        <v>285</v>
      </c>
      <c r="D337" s="3" t="s">
        <v>3</v>
      </c>
      <c r="E337" s="3" t="s">
        <v>4</v>
      </c>
      <c r="F337" s="4">
        <v>2171.3039699999999</v>
      </c>
      <c r="G337" s="4">
        <v>2171.3039699999999</v>
      </c>
      <c r="H337" s="19"/>
    </row>
    <row r="338" spans="1:8" ht="25.5" outlineLevel="2" x14ac:dyDescent="0.25">
      <c r="A338" s="3" t="s">
        <v>1</v>
      </c>
      <c r="B338" s="2" t="s">
        <v>286</v>
      </c>
      <c r="C338" s="3" t="s">
        <v>287</v>
      </c>
      <c r="D338" s="3" t="s">
        <v>3</v>
      </c>
      <c r="E338" s="3" t="s">
        <v>4</v>
      </c>
      <c r="F338" s="4">
        <v>2171.3039699999999</v>
      </c>
      <c r="G338" s="4">
        <v>2171.3039699999999</v>
      </c>
      <c r="H338" s="19"/>
    </row>
    <row r="339" spans="1:8" ht="51" outlineLevel="3" x14ac:dyDescent="0.25">
      <c r="A339" s="3" t="s">
        <v>1</v>
      </c>
      <c r="B339" s="2" t="s">
        <v>288</v>
      </c>
      <c r="C339" s="3" t="s">
        <v>287</v>
      </c>
      <c r="D339" s="3" t="s">
        <v>289</v>
      </c>
      <c r="E339" s="3" t="s">
        <v>4</v>
      </c>
      <c r="F339" s="4">
        <v>2171.3039699999999</v>
      </c>
      <c r="G339" s="4">
        <v>2171.3039699999999</v>
      </c>
      <c r="H339" s="19"/>
    </row>
    <row r="340" spans="1:8" ht="25.5" outlineLevel="4" x14ac:dyDescent="0.25">
      <c r="A340" s="7" t="s">
        <v>1</v>
      </c>
      <c r="B340" s="6" t="s">
        <v>290</v>
      </c>
      <c r="C340" s="7" t="s">
        <v>287</v>
      </c>
      <c r="D340" s="7" t="s">
        <v>289</v>
      </c>
      <c r="E340" s="7" t="s">
        <v>291</v>
      </c>
      <c r="F340" s="8">
        <v>2171.3039699999999</v>
      </c>
      <c r="G340" s="8">
        <v>2171.3039699999999</v>
      </c>
      <c r="H340" s="20"/>
    </row>
    <row r="341" spans="1:8" ht="51" outlineLevel="4" x14ac:dyDescent="0.25">
      <c r="A341" s="3" t="s">
        <v>492</v>
      </c>
      <c r="B341" s="2" t="s">
        <v>491</v>
      </c>
      <c r="C341" s="3" t="s">
        <v>2</v>
      </c>
      <c r="D341" s="3" t="s">
        <v>3</v>
      </c>
      <c r="E341" s="3" t="s">
        <v>4</v>
      </c>
      <c r="F341" s="4">
        <v>17125.913970000001</v>
      </c>
      <c r="G341" s="4">
        <v>16902.730729999999</v>
      </c>
      <c r="H341" s="19">
        <v>223.18324000000001</v>
      </c>
    </row>
    <row r="342" spans="1:8" outlineLevel="4" x14ac:dyDescent="0.25">
      <c r="A342" s="3" t="s">
        <v>492</v>
      </c>
      <c r="B342" s="2" t="s">
        <v>5</v>
      </c>
      <c r="C342" s="3" t="s">
        <v>6</v>
      </c>
      <c r="D342" s="3" t="s">
        <v>3</v>
      </c>
      <c r="E342" s="3" t="s">
        <v>4</v>
      </c>
      <c r="F342" s="4">
        <v>17125.913970000001</v>
      </c>
      <c r="G342" s="4">
        <v>16902.730729999999</v>
      </c>
      <c r="H342" s="19">
        <v>223.18324000000001</v>
      </c>
    </row>
    <row r="343" spans="1:8" ht="51" outlineLevel="4" x14ac:dyDescent="0.25">
      <c r="A343" s="3" t="s">
        <v>492</v>
      </c>
      <c r="B343" s="2" t="s">
        <v>493</v>
      </c>
      <c r="C343" s="3" t="s">
        <v>494</v>
      </c>
      <c r="D343" s="3" t="s">
        <v>3</v>
      </c>
      <c r="E343" s="3" t="s">
        <v>4</v>
      </c>
      <c r="F343" s="4">
        <v>16830.383239999999</v>
      </c>
      <c r="G343" s="4">
        <v>16607.2</v>
      </c>
      <c r="H343" s="19">
        <v>223.18324000000001</v>
      </c>
    </row>
    <row r="344" spans="1:8" ht="51" outlineLevel="4" x14ac:dyDescent="0.25">
      <c r="A344" s="3" t="s">
        <v>492</v>
      </c>
      <c r="B344" s="2" t="s">
        <v>495</v>
      </c>
      <c r="C344" s="3" t="s">
        <v>494</v>
      </c>
      <c r="D344" s="3" t="s">
        <v>496</v>
      </c>
      <c r="E344" s="3" t="s">
        <v>4</v>
      </c>
      <c r="F344" s="4">
        <v>39</v>
      </c>
      <c r="G344" s="4">
        <v>39</v>
      </c>
      <c r="H344" s="19"/>
    </row>
    <row r="345" spans="1:8" ht="38.25" outlineLevel="4" x14ac:dyDescent="0.25">
      <c r="A345" s="7" t="s">
        <v>492</v>
      </c>
      <c r="B345" s="6" t="s">
        <v>21</v>
      </c>
      <c r="C345" s="7" t="s">
        <v>494</v>
      </c>
      <c r="D345" s="7" t="s">
        <v>496</v>
      </c>
      <c r="E345" s="7" t="s">
        <v>22</v>
      </c>
      <c r="F345" s="8">
        <v>39</v>
      </c>
      <c r="G345" s="8">
        <v>39</v>
      </c>
      <c r="H345" s="20"/>
    </row>
    <row r="346" spans="1:8" ht="76.5" outlineLevel="4" x14ac:dyDescent="0.25">
      <c r="A346" s="3" t="s">
        <v>492</v>
      </c>
      <c r="B346" s="2" t="s">
        <v>497</v>
      </c>
      <c r="C346" s="3" t="s">
        <v>494</v>
      </c>
      <c r="D346" s="3" t="s">
        <v>498</v>
      </c>
      <c r="E346" s="3" t="s">
        <v>4</v>
      </c>
      <c r="F346" s="4">
        <v>150.04</v>
      </c>
      <c r="G346" s="4">
        <v>150.04</v>
      </c>
      <c r="H346" s="19"/>
    </row>
    <row r="347" spans="1:8" ht="38.25" outlineLevel="4" x14ac:dyDescent="0.25">
      <c r="A347" s="7" t="s">
        <v>492</v>
      </c>
      <c r="B347" s="6" t="s">
        <v>21</v>
      </c>
      <c r="C347" s="7" t="s">
        <v>494</v>
      </c>
      <c r="D347" s="7" t="s">
        <v>498</v>
      </c>
      <c r="E347" s="7" t="s">
        <v>22</v>
      </c>
      <c r="F347" s="8">
        <v>150.04</v>
      </c>
      <c r="G347" s="8">
        <v>150.04</v>
      </c>
      <c r="H347" s="20"/>
    </row>
    <row r="348" spans="1:8" ht="63.75" outlineLevel="4" x14ac:dyDescent="0.25">
      <c r="A348" s="3" t="s">
        <v>492</v>
      </c>
      <c r="B348" s="2" t="s">
        <v>499</v>
      </c>
      <c r="C348" s="3" t="s">
        <v>494</v>
      </c>
      <c r="D348" s="3" t="s">
        <v>500</v>
      </c>
      <c r="E348" s="3" t="s">
        <v>4</v>
      </c>
      <c r="F348" s="4">
        <v>194.76</v>
      </c>
      <c r="G348" s="4">
        <v>194.76</v>
      </c>
      <c r="H348" s="19"/>
    </row>
    <row r="349" spans="1:8" ht="38.25" outlineLevel="4" x14ac:dyDescent="0.25">
      <c r="A349" s="7" t="s">
        <v>492</v>
      </c>
      <c r="B349" s="6" t="s">
        <v>21</v>
      </c>
      <c r="C349" s="7" t="s">
        <v>494</v>
      </c>
      <c r="D349" s="7" t="s">
        <v>500</v>
      </c>
      <c r="E349" s="7" t="s">
        <v>22</v>
      </c>
      <c r="F349" s="8">
        <v>194.76</v>
      </c>
      <c r="G349" s="8">
        <v>194.76</v>
      </c>
      <c r="H349" s="20"/>
    </row>
    <row r="350" spans="1:8" ht="38.25" outlineLevel="4" x14ac:dyDescent="0.25">
      <c r="A350" s="3" t="s">
        <v>492</v>
      </c>
      <c r="B350" s="2" t="s">
        <v>17</v>
      </c>
      <c r="C350" s="3" t="s">
        <v>494</v>
      </c>
      <c r="D350" s="3" t="s">
        <v>18</v>
      </c>
      <c r="E350" s="3" t="s">
        <v>4</v>
      </c>
      <c r="F350" s="4">
        <v>16068.4</v>
      </c>
      <c r="G350" s="4">
        <v>16068.4</v>
      </c>
      <c r="H350" s="19"/>
    </row>
    <row r="351" spans="1:8" ht="76.5" outlineLevel="4" x14ac:dyDescent="0.25">
      <c r="A351" s="7" t="s">
        <v>492</v>
      </c>
      <c r="B351" s="6" t="s">
        <v>11</v>
      </c>
      <c r="C351" s="7" t="s">
        <v>494</v>
      </c>
      <c r="D351" s="7" t="s">
        <v>18</v>
      </c>
      <c r="E351" s="7" t="s">
        <v>12</v>
      </c>
      <c r="F351" s="8">
        <v>16068.4</v>
      </c>
      <c r="G351" s="8">
        <v>16068.4</v>
      </c>
      <c r="H351" s="20"/>
    </row>
    <row r="352" spans="1:8" ht="25.5" outlineLevel="4" x14ac:dyDescent="0.25">
      <c r="A352" s="3" t="s">
        <v>492</v>
      </c>
      <c r="B352" s="2" t="s">
        <v>19</v>
      </c>
      <c r="C352" s="3" t="s">
        <v>494</v>
      </c>
      <c r="D352" s="3" t="s">
        <v>20</v>
      </c>
      <c r="E352" s="3" t="s">
        <v>4</v>
      </c>
      <c r="F352" s="4">
        <v>155</v>
      </c>
      <c r="G352" s="4">
        <v>155</v>
      </c>
      <c r="H352" s="19"/>
    </row>
    <row r="353" spans="1:8" ht="38.25" outlineLevel="4" x14ac:dyDescent="0.25">
      <c r="A353" s="7" t="s">
        <v>492</v>
      </c>
      <c r="B353" s="6" t="s">
        <v>21</v>
      </c>
      <c r="C353" s="7" t="s">
        <v>494</v>
      </c>
      <c r="D353" s="7" t="s">
        <v>20</v>
      </c>
      <c r="E353" s="7" t="s">
        <v>22</v>
      </c>
      <c r="F353" s="8">
        <v>155</v>
      </c>
      <c r="G353" s="8">
        <v>155</v>
      </c>
      <c r="H353" s="20"/>
    </row>
    <row r="354" spans="1:8" ht="63.75" outlineLevel="4" x14ac:dyDescent="0.25">
      <c r="A354" s="3" t="s">
        <v>492</v>
      </c>
      <c r="B354" s="2" t="s">
        <v>13</v>
      </c>
      <c r="C354" s="3" t="s">
        <v>494</v>
      </c>
      <c r="D354" s="3" t="s">
        <v>27</v>
      </c>
      <c r="E354" s="3" t="s">
        <v>4</v>
      </c>
      <c r="F354" s="4">
        <v>223.18324000000001</v>
      </c>
      <c r="G354" s="4"/>
      <c r="H354" s="19">
        <v>223.18324000000001</v>
      </c>
    </row>
    <row r="355" spans="1:8" ht="76.5" outlineLevel="4" x14ac:dyDescent="0.25">
      <c r="A355" s="7" t="s">
        <v>492</v>
      </c>
      <c r="B355" s="6" t="s">
        <v>11</v>
      </c>
      <c r="C355" s="7" t="s">
        <v>494</v>
      </c>
      <c r="D355" s="7" t="s">
        <v>27</v>
      </c>
      <c r="E355" s="7" t="s">
        <v>12</v>
      </c>
      <c r="F355" s="8">
        <v>223.18324000000001</v>
      </c>
      <c r="G355" s="8"/>
      <c r="H355" s="20">
        <v>223.18324000000001</v>
      </c>
    </row>
    <row r="356" spans="1:8" ht="25.5" outlineLevel="4" x14ac:dyDescent="0.25">
      <c r="A356" s="3" t="s">
        <v>492</v>
      </c>
      <c r="B356" s="2" t="s">
        <v>38</v>
      </c>
      <c r="C356" s="3" t="s">
        <v>39</v>
      </c>
      <c r="D356" s="3" t="s">
        <v>3</v>
      </c>
      <c r="E356" s="3" t="s">
        <v>4</v>
      </c>
      <c r="F356" s="4">
        <v>295.53073000000001</v>
      </c>
      <c r="G356" s="4">
        <v>295.53073000000001</v>
      </c>
      <c r="H356" s="19"/>
    </row>
    <row r="357" spans="1:8" ht="38.25" outlineLevel="4" x14ac:dyDescent="0.25">
      <c r="A357" s="3" t="s">
        <v>492</v>
      </c>
      <c r="B357" s="2" t="s">
        <v>205</v>
      </c>
      <c r="C357" s="3" t="s">
        <v>39</v>
      </c>
      <c r="D357" s="3" t="s">
        <v>501</v>
      </c>
      <c r="E357" s="3" t="s">
        <v>4</v>
      </c>
      <c r="F357" s="4">
        <v>295.53073000000001</v>
      </c>
      <c r="G357" s="4">
        <v>295.53073000000001</v>
      </c>
      <c r="H357" s="19"/>
    </row>
    <row r="358" spans="1:8" outlineLevel="4" x14ac:dyDescent="0.25">
      <c r="A358" s="7" t="s">
        <v>492</v>
      </c>
      <c r="B358" s="6" t="s">
        <v>23</v>
      </c>
      <c r="C358" s="7" t="s">
        <v>39</v>
      </c>
      <c r="D358" s="7" t="s">
        <v>501</v>
      </c>
      <c r="E358" s="7" t="s">
        <v>24</v>
      </c>
      <c r="F358" s="8">
        <v>295.53073000000001</v>
      </c>
      <c r="G358" s="8">
        <v>295.53073000000001</v>
      </c>
      <c r="H358" s="20"/>
    </row>
    <row r="359" spans="1:8" ht="63.75" outlineLevel="4" x14ac:dyDescent="0.25">
      <c r="A359" s="3" t="s">
        <v>340</v>
      </c>
      <c r="B359" s="2" t="s">
        <v>339</v>
      </c>
      <c r="C359" s="3" t="s">
        <v>2</v>
      </c>
      <c r="D359" s="3" t="s">
        <v>3</v>
      </c>
      <c r="E359" s="3" t="s">
        <v>4</v>
      </c>
      <c r="F359" s="4">
        <v>1614770.49431</v>
      </c>
      <c r="G359" s="4">
        <v>521430.57022000005</v>
      </c>
      <c r="H359" s="19">
        <v>1093339.9445899997</v>
      </c>
    </row>
    <row r="360" spans="1:8" outlineLevel="4" x14ac:dyDescent="0.25">
      <c r="A360" s="3" t="s">
        <v>340</v>
      </c>
      <c r="B360" s="2" t="s">
        <v>248</v>
      </c>
      <c r="C360" s="3" t="s">
        <v>249</v>
      </c>
      <c r="D360" s="3" t="s">
        <v>3</v>
      </c>
      <c r="E360" s="3" t="s">
        <v>4</v>
      </c>
      <c r="F360" s="4">
        <v>1511752.61421</v>
      </c>
      <c r="G360" s="4">
        <v>517610.30956000002</v>
      </c>
      <c r="H360" s="19">
        <v>994142.32514999982</v>
      </c>
    </row>
    <row r="361" spans="1:8" outlineLevel="4" x14ac:dyDescent="0.25">
      <c r="A361" s="3" t="s">
        <v>340</v>
      </c>
      <c r="B361" s="2" t="s">
        <v>341</v>
      </c>
      <c r="C361" s="3" t="s">
        <v>342</v>
      </c>
      <c r="D361" s="3" t="s">
        <v>3</v>
      </c>
      <c r="E361" s="3" t="s">
        <v>4</v>
      </c>
      <c r="F361" s="4">
        <v>361378.24281999998</v>
      </c>
      <c r="G361" s="4">
        <v>180450.54404999997</v>
      </c>
      <c r="H361" s="19">
        <v>180927.69876999999</v>
      </c>
    </row>
    <row r="362" spans="1:8" ht="51" outlineLevel="4" x14ac:dyDescent="0.25">
      <c r="A362" s="3" t="s">
        <v>340</v>
      </c>
      <c r="B362" s="2" t="s">
        <v>343</v>
      </c>
      <c r="C362" s="3" t="s">
        <v>342</v>
      </c>
      <c r="D362" s="3" t="s">
        <v>344</v>
      </c>
      <c r="E362" s="3" t="s">
        <v>4</v>
      </c>
      <c r="F362" s="4">
        <v>165363.38472999999</v>
      </c>
      <c r="G362" s="4">
        <v>165363.38472999999</v>
      </c>
      <c r="H362" s="19"/>
    </row>
    <row r="363" spans="1:8" ht="38.25" outlineLevel="4" x14ac:dyDescent="0.25">
      <c r="A363" s="7" t="s">
        <v>340</v>
      </c>
      <c r="B363" s="6" t="s">
        <v>102</v>
      </c>
      <c r="C363" s="7" t="s">
        <v>342</v>
      </c>
      <c r="D363" s="7" t="s">
        <v>344</v>
      </c>
      <c r="E363" s="7" t="s">
        <v>103</v>
      </c>
      <c r="F363" s="8">
        <v>165363.38472999999</v>
      </c>
      <c r="G363" s="8">
        <v>165363.38472999999</v>
      </c>
      <c r="H363" s="20"/>
    </row>
    <row r="364" spans="1:8" ht="51" outlineLevel="4" x14ac:dyDescent="0.25">
      <c r="A364" s="3" t="s">
        <v>340</v>
      </c>
      <c r="B364" s="2" t="s">
        <v>58</v>
      </c>
      <c r="C364" s="3" t="s">
        <v>342</v>
      </c>
      <c r="D364" s="3" t="s">
        <v>345</v>
      </c>
      <c r="E364" s="3" t="s">
        <v>4</v>
      </c>
      <c r="F364" s="4">
        <v>2878.4319999999998</v>
      </c>
      <c r="G364" s="4">
        <v>2878.4319999999998</v>
      </c>
      <c r="H364" s="19"/>
    </row>
    <row r="365" spans="1:8" ht="38.25" outlineLevel="4" x14ac:dyDescent="0.25">
      <c r="A365" s="7" t="s">
        <v>340</v>
      </c>
      <c r="B365" s="6" t="s">
        <v>102</v>
      </c>
      <c r="C365" s="7" t="s">
        <v>342</v>
      </c>
      <c r="D365" s="7" t="s">
        <v>345</v>
      </c>
      <c r="E365" s="7" t="s">
        <v>103</v>
      </c>
      <c r="F365" s="8">
        <v>2878.4319999999998</v>
      </c>
      <c r="G365" s="8">
        <v>2878.4319999999998</v>
      </c>
      <c r="H365" s="20"/>
    </row>
    <row r="366" spans="1:8" ht="38.25" outlineLevel="4" x14ac:dyDescent="0.25">
      <c r="A366" s="3" t="s">
        <v>340</v>
      </c>
      <c r="B366" s="2" t="s">
        <v>252</v>
      </c>
      <c r="C366" s="3" t="s">
        <v>342</v>
      </c>
      <c r="D366" s="3" t="s">
        <v>346</v>
      </c>
      <c r="E366" s="3" t="s">
        <v>4</v>
      </c>
      <c r="F366" s="4">
        <v>5542.1441800000002</v>
      </c>
      <c r="G366" s="4">
        <v>5542.1441800000002</v>
      </c>
      <c r="H366" s="19"/>
    </row>
    <row r="367" spans="1:8" ht="38.25" outlineLevel="4" x14ac:dyDescent="0.25">
      <c r="A367" s="7" t="s">
        <v>340</v>
      </c>
      <c r="B367" s="6" t="s">
        <v>102</v>
      </c>
      <c r="C367" s="7" t="s">
        <v>342</v>
      </c>
      <c r="D367" s="7" t="s">
        <v>346</v>
      </c>
      <c r="E367" s="7" t="s">
        <v>103</v>
      </c>
      <c r="F367" s="8">
        <v>5542.1441800000002</v>
      </c>
      <c r="G367" s="8">
        <v>5542.1441800000002</v>
      </c>
      <c r="H367" s="20"/>
    </row>
    <row r="368" spans="1:8" ht="38.25" outlineLevel="4" x14ac:dyDescent="0.25">
      <c r="A368" s="3" t="s">
        <v>340</v>
      </c>
      <c r="B368" s="2" t="s">
        <v>223</v>
      </c>
      <c r="C368" s="3" t="s">
        <v>342</v>
      </c>
      <c r="D368" s="3" t="s">
        <v>347</v>
      </c>
      <c r="E368" s="3" t="s">
        <v>4</v>
      </c>
      <c r="F368" s="4">
        <v>6400.11</v>
      </c>
      <c r="G368" s="4">
        <v>6400.11</v>
      </c>
      <c r="H368" s="19"/>
    </row>
    <row r="369" spans="1:8" ht="38.25" outlineLevel="4" x14ac:dyDescent="0.25">
      <c r="A369" s="7" t="s">
        <v>340</v>
      </c>
      <c r="B369" s="6" t="s">
        <v>102</v>
      </c>
      <c r="C369" s="7" t="s">
        <v>342</v>
      </c>
      <c r="D369" s="7" t="s">
        <v>347</v>
      </c>
      <c r="E369" s="7" t="s">
        <v>103</v>
      </c>
      <c r="F369" s="8">
        <v>6400.11</v>
      </c>
      <c r="G369" s="8">
        <v>6400.11</v>
      </c>
      <c r="H369" s="20"/>
    </row>
    <row r="370" spans="1:8" ht="63.75" outlineLevel="4" x14ac:dyDescent="0.25">
      <c r="A370" s="3" t="s">
        <v>340</v>
      </c>
      <c r="B370" s="2" t="s">
        <v>348</v>
      </c>
      <c r="C370" s="3" t="s">
        <v>342</v>
      </c>
      <c r="D370" s="3" t="s">
        <v>349</v>
      </c>
      <c r="E370" s="3" t="s">
        <v>4</v>
      </c>
      <c r="F370" s="4">
        <v>3000</v>
      </c>
      <c r="G370" s="4"/>
      <c r="H370" s="19">
        <v>3000</v>
      </c>
    </row>
    <row r="371" spans="1:8" ht="38.25" outlineLevel="4" x14ac:dyDescent="0.25">
      <c r="A371" s="7" t="s">
        <v>340</v>
      </c>
      <c r="B371" s="6" t="s">
        <v>102</v>
      </c>
      <c r="C371" s="7" t="s">
        <v>342</v>
      </c>
      <c r="D371" s="7" t="s">
        <v>349</v>
      </c>
      <c r="E371" s="7" t="s">
        <v>103</v>
      </c>
      <c r="F371" s="8">
        <v>3000</v>
      </c>
      <c r="G371" s="8"/>
      <c r="H371" s="20">
        <v>3000</v>
      </c>
    </row>
    <row r="372" spans="1:8" ht="89.25" outlineLevel="4" x14ac:dyDescent="0.25">
      <c r="A372" s="3" t="s">
        <v>340</v>
      </c>
      <c r="B372" s="2" t="s">
        <v>350</v>
      </c>
      <c r="C372" s="3" t="s">
        <v>342</v>
      </c>
      <c r="D372" s="3" t="s">
        <v>351</v>
      </c>
      <c r="E372" s="3" t="s">
        <v>4</v>
      </c>
      <c r="F372" s="4">
        <v>5128.3999999999996</v>
      </c>
      <c r="G372" s="4">
        <v>256.39999999999998</v>
      </c>
      <c r="H372" s="51">
        <v>4872</v>
      </c>
    </row>
    <row r="373" spans="1:8" ht="38.25" outlineLevel="4" x14ac:dyDescent="0.25">
      <c r="A373" s="7" t="s">
        <v>340</v>
      </c>
      <c r="B373" s="6" t="s">
        <v>102</v>
      </c>
      <c r="C373" s="7" t="s">
        <v>342</v>
      </c>
      <c r="D373" s="7" t="s">
        <v>351</v>
      </c>
      <c r="E373" s="7" t="s">
        <v>103</v>
      </c>
      <c r="F373" s="8">
        <v>5128.3999999999996</v>
      </c>
      <c r="G373" s="8">
        <v>256.39999999999998</v>
      </c>
      <c r="H373" s="24">
        <v>4872</v>
      </c>
    </row>
    <row r="374" spans="1:8" ht="127.5" outlineLevel="4" x14ac:dyDescent="0.25">
      <c r="A374" s="3" t="s">
        <v>340</v>
      </c>
      <c r="B374" s="2" t="s">
        <v>352</v>
      </c>
      <c r="C374" s="3" t="s">
        <v>342</v>
      </c>
      <c r="D374" s="3" t="s">
        <v>353</v>
      </c>
      <c r="E374" s="3" t="s">
        <v>4</v>
      </c>
      <c r="F374" s="4">
        <v>173055.69876999999</v>
      </c>
      <c r="G374" s="4"/>
      <c r="H374" s="19">
        <v>173055.69876999999</v>
      </c>
    </row>
    <row r="375" spans="1:8" ht="38.25" outlineLevel="4" x14ac:dyDescent="0.25">
      <c r="A375" s="7" t="s">
        <v>340</v>
      </c>
      <c r="B375" s="6" t="s">
        <v>102</v>
      </c>
      <c r="C375" s="7" t="s">
        <v>342</v>
      </c>
      <c r="D375" s="7" t="s">
        <v>353</v>
      </c>
      <c r="E375" s="7" t="s">
        <v>103</v>
      </c>
      <c r="F375" s="8">
        <v>173055.69876999999</v>
      </c>
      <c r="G375" s="8"/>
      <c r="H375" s="20">
        <v>173055.69876999999</v>
      </c>
    </row>
    <row r="376" spans="1:8" ht="51" outlineLevel="4" x14ac:dyDescent="0.25">
      <c r="A376" s="3" t="s">
        <v>340</v>
      </c>
      <c r="B376" s="2" t="s">
        <v>354</v>
      </c>
      <c r="C376" s="3" t="s">
        <v>342</v>
      </c>
      <c r="D376" s="3" t="s">
        <v>355</v>
      </c>
      <c r="E376" s="3" t="s">
        <v>4</v>
      </c>
      <c r="F376" s="4">
        <v>10.07314</v>
      </c>
      <c r="G376" s="4">
        <v>10.07314</v>
      </c>
      <c r="H376" s="19"/>
    </row>
    <row r="377" spans="1:8" ht="38.25" outlineLevel="4" x14ac:dyDescent="0.25">
      <c r="A377" s="7" t="s">
        <v>340</v>
      </c>
      <c r="B377" s="6" t="s">
        <v>21</v>
      </c>
      <c r="C377" s="7" t="s">
        <v>342</v>
      </c>
      <c r="D377" s="7" t="s">
        <v>355</v>
      </c>
      <c r="E377" s="7" t="s">
        <v>22</v>
      </c>
      <c r="F377" s="8">
        <v>10.07314</v>
      </c>
      <c r="G377" s="8">
        <v>10.07314</v>
      </c>
      <c r="H377" s="20"/>
    </row>
    <row r="378" spans="1:8" outlineLevel="4" x14ac:dyDescent="0.25">
      <c r="A378" s="3" t="s">
        <v>340</v>
      </c>
      <c r="B378" s="2" t="s">
        <v>250</v>
      </c>
      <c r="C378" s="3" t="s">
        <v>251</v>
      </c>
      <c r="D378" s="3" t="s">
        <v>3</v>
      </c>
      <c r="E378" s="3" t="s">
        <v>4</v>
      </c>
      <c r="F378" s="4">
        <v>933495.71611000004</v>
      </c>
      <c r="G378" s="4">
        <v>133862.38538000002</v>
      </c>
      <c r="H378" s="19">
        <v>799633.30122999987</v>
      </c>
    </row>
    <row r="379" spans="1:8" ht="63.75" outlineLevel="4" x14ac:dyDescent="0.25">
      <c r="A379" s="3" t="s">
        <v>340</v>
      </c>
      <c r="B379" s="35" t="s">
        <v>510</v>
      </c>
      <c r="C379" s="40" t="s">
        <v>251</v>
      </c>
      <c r="D379" s="40" t="s">
        <v>356</v>
      </c>
      <c r="E379" s="40" t="s">
        <v>4</v>
      </c>
      <c r="F379" s="37">
        <v>33444</v>
      </c>
      <c r="G379" s="4">
        <v>2006.6</v>
      </c>
      <c r="H379" s="19">
        <v>31437.4</v>
      </c>
    </row>
    <row r="380" spans="1:8" ht="38.25" outlineLevel="4" x14ac:dyDescent="0.25">
      <c r="A380" s="7" t="s">
        <v>340</v>
      </c>
      <c r="B380" s="52" t="s">
        <v>505</v>
      </c>
      <c r="C380" s="55" t="s">
        <v>251</v>
      </c>
      <c r="D380" s="55" t="s">
        <v>356</v>
      </c>
      <c r="E380" s="55" t="s">
        <v>103</v>
      </c>
      <c r="F380" s="54">
        <v>33444</v>
      </c>
      <c r="G380" s="23">
        <v>2006.6</v>
      </c>
      <c r="H380" s="24">
        <v>31437.4</v>
      </c>
    </row>
    <row r="381" spans="1:8" outlineLevel="4" x14ac:dyDescent="0.25">
      <c r="A381" s="7"/>
      <c r="B381" s="30" t="s">
        <v>506</v>
      </c>
      <c r="C381" s="31"/>
      <c r="D381" s="31"/>
      <c r="E381" s="31"/>
      <c r="F381" s="14"/>
      <c r="G381" s="14"/>
      <c r="H381" s="18"/>
    </row>
    <row r="382" spans="1:8" outlineLevel="4" x14ac:dyDescent="0.25">
      <c r="A382" s="32" t="s">
        <v>340</v>
      </c>
      <c r="B382" s="33" t="s">
        <v>507</v>
      </c>
      <c r="C382" s="32" t="s">
        <v>251</v>
      </c>
      <c r="D382" s="32" t="s">
        <v>356</v>
      </c>
      <c r="E382" s="32" t="s">
        <v>103</v>
      </c>
      <c r="F382" s="34">
        <v>29430.799999999999</v>
      </c>
      <c r="G382" s="34"/>
      <c r="H382" s="34">
        <v>29430.799999999999</v>
      </c>
    </row>
    <row r="383" spans="1:8" outlineLevel="4" x14ac:dyDescent="0.25">
      <c r="A383" s="32" t="s">
        <v>340</v>
      </c>
      <c r="B383" s="33" t="s">
        <v>508</v>
      </c>
      <c r="C383" s="32" t="s">
        <v>251</v>
      </c>
      <c r="D383" s="32" t="s">
        <v>356</v>
      </c>
      <c r="E383" s="32" t="s">
        <v>103</v>
      </c>
      <c r="F383" s="34">
        <v>2006.6</v>
      </c>
      <c r="G383" s="34"/>
      <c r="H383" s="34">
        <v>2006.6</v>
      </c>
    </row>
    <row r="384" spans="1:8" ht="114.75" outlineLevel="4" x14ac:dyDescent="0.25">
      <c r="A384" s="3" t="s">
        <v>340</v>
      </c>
      <c r="B384" s="2" t="s">
        <v>357</v>
      </c>
      <c r="C384" s="3" t="s">
        <v>251</v>
      </c>
      <c r="D384" s="3" t="s">
        <v>358</v>
      </c>
      <c r="E384" s="3" t="s">
        <v>4</v>
      </c>
      <c r="F384" s="4">
        <v>539.6</v>
      </c>
      <c r="G384" s="4">
        <v>26.6</v>
      </c>
      <c r="H384" s="19">
        <v>513</v>
      </c>
    </row>
    <row r="385" spans="1:8" ht="38.25" outlineLevel="4" x14ac:dyDescent="0.25">
      <c r="A385" s="7" t="s">
        <v>340</v>
      </c>
      <c r="B385" s="6" t="s">
        <v>102</v>
      </c>
      <c r="C385" s="7" t="s">
        <v>251</v>
      </c>
      <c r="D385" s="7" t="s">
        <v>358</v>
      </c>
      <c r="E385" s="7" t="s">
        <v>103</v>
      </c>
      <c r="F385" s="8">
        <v>539.6</v>
      </c>
      <c r="G385" s="8">
        <v>26.6</v>
      </c>
      <c r="H385" s="20">
        <v>513</v>
      </c>
    </row>
    <row r="386" spans="1:8" ht="38.25" outlineLevel="4" x14ac:dyDescent="0.25">
      <c r="A386" s="3" t="s">
        <v>340</v>
      </c>
      <c r="B386" s="2" t="s">
        <v>359</v>
      </c>
      <c r="C386" s="3" t="s">
        <v>251</v>
      </c>
      <c r="D386" s="3" t="s">
        <v>360</v>
      </c>
      <c r="E386" s="3" t="s">
        <v>4</v>
      </c>
      <c r="F386" s="4">
        <v>89355.250530000005</v>
      </c>
      <c r="G386" s="4">
        <v>89355.250530000005</v>
      </c>
      <c r="H386" s="19"/>
    </row>
    <row r="387" spans="1:8" ht="38.25" outlineLevel="4" x14ac:dyDescent="0.25">
      <c r="A387" s="7" t="s">
        <v>340</v>
      </c>
      <c r="B387" s="6" t="s">
        <v>102</v>
      </c>
      <c r="C387" s="7" t="s">
        <v>251</v>
      </c>
      <c r="D387" s="7" t="s">
        <v>360</v>
      </c>
      <c r="E387" s="7" t="s">
        <v>103</v>
      </c>
      <c r="F387" s="8">
        <v>89355.250530000005</v>
      </c>
      <c r="G387" s="8">
        <v>89355.250530000005</v>
      </c>
      <c r="H387" s="20"/>
    </row>
    <row r="388" spans="1:8" ht="51" outlineLevel="4" x14ac:dyDescent="0.25">
      <c r="A388" s="3" t="s">
        <v>340</v>
      </c>
      <c r="B388" s="2" t="s">
        <v>58</v>
      </c>
      <c r="C388" s="3" t="s">
        <v>251</v>
      </c>
      <c r="D388" s="3" t="s">
        <v>361</v>
      </c>
      <c r="E388" s="3" t="s">
        <v>4</v>
      </c>
      <c r="F388" s="4">
        <v>2033.604</v>
      </c>
      <c r="G388" s="4">
        <v>2033.604</v>
      </c>
      <c r="H388" s="19"/>
    </row>
    <row r="389" spans="1:8" ht="38.25" outlineLevel="4" x14ac:dyDescent="0.25">
      <c r="A389" s="7" t="s">
        <v>340</v>
      </c>
      <c r="B389" s="6" t="s">
        <v>102</v>
      </c>
      <c r="C389" s="7" t="s">
        <v>251</v>
      </c>
      <c r="D389" s="7" t="s">
        <v>361</v>
      </c>
      <c r="E389" s="7" t="s">
        <v>103</v>
      </c>
      <c r="F389" s="8">
        <v>2033.604</v>
      </c>
      <c r="G389" s="8">
        <v>2033.604</v>
      </c>
      <c r="H389" s="20"/>
    </row>
    <row r="390" spans="1:8" ht="38.25" outlineLevel="4" x14ac:dyDescent="0.25">
      <c r="A390" s="3" t="s">
        <v>340</v>
      </c>
      <c r="B390" s="2" t="s">
        <v>252</v>
      </c>
      <c r="C390" s="3" t="s">
        <v>251</v>
      </c>
      <c r="D390" s="3" t="s">
        <v>253</v>
      </c>
      <c r="E390" s="3" t="s">
        <v>4</v>
      </c>
      <c r="F390" s="4">
        <v>10997.47345</v>
      </c>
      <c r="G390" s="4">
        <v>10997.47345</v>
      </c>
      <c r="H390" s="19"/>
    </row>
    <row r="391" spans="1:8" ht="38.25" outlineLevel="4" x14ac:dyDescent="0.25">
      <c r="A391" s="7" t="s">
        <v>340</v>
      </c>
      <c r="B391" s="6" t="s">
        <v>102</v>
      </c>
      <c r="C391" s="7" t="s">
        <v>251</v>
      </c>
      <c r="D391" s="7" t="s">
        <v>253</v>
      </c>
      <c r="E391" s="7" t="s">
        <v>103</v>
      </c>
      <c r="F391" s="8">
        <v>10997.47345</v>
      </c>
      <c r="G391" s="8">
        <v>10997.47345</v>
      </c>
      <c r="H391" s="20"/>
    </row>
    <row r="392" spans="1:8" ht="89.25" outlineLevel="4" x14ac:dyDescent="0.25">
      <c r="A392" s="3" t="s">
        <v>340</v>
      </c>
      <c r="B392" s="2" t="s">
        <v>362</v>
      </c>
      <c r="C392" s="3" t="s">
        <v>251</v>
      </c>
      <c r="D392" s="3" t="s">
        <v>364</v>
      </c>
      <c r="E392" s="3" t="s">
        <v>4</v>
      </c>
      <c r="F392" s="4">
        <v>600</v>
      </c>
      <c r="G392" s="4">
        <v>600</v>
      </c>
      <c r="H392" s="19"/>
    </row>
    <row r="393" spans="1:8" ht="38.25" outlineLevel="4" x14ac:dyDescent="0.25">
      <c r="A393" s="7" t="s">
        <v>340</v>
      </c>
      <c r="B393" s="6" t="s">
        <v>139</v>
      </c>
      <c r="C393" s="7" t="s">
        <v>251</v>
      </c>
      <c r="D393" s="7" t="s">
        <v>364</v>
      </c>
      <c r="E393" s="7" t="s">
        <v>140</v>
      </c>
      <c r="F393" s="8">
        <v>600</v>
      </c>
      <c r="G393" s="8">
        <v>600</v>
      </c>
      <c r="H393" s="20"/>
    </row>
    <row r="394" spans="1:8" ht="89.25" outlineLevel="4" x14ac:dyDescent="0.25">
      <c r="A394" s="3" t="s">
        <v>340</v>
      </c>
      <c r="B394" s="2" t="s">
        <v>363</v>
      </c>
      <c r="C394" s="3" t="s">
        <v>251</v>
      </c>
      <c r="D394" s="3" t="s">
        <v>365</v>
      </c>
      <c r="E394" s="3" t="s">
        <v>4</v>
      </c>
      <c r="F394" s="4">
        <v>153.03465</v>
      </c>
      <c r="G394" s="4">
        <v>153.03465</v>
      </c>
      <c r="H394" s="19"/>
    </row>
    <row r="395" spans="1:8" ht="38.25" outlineLevel="4" x14ac:dyDescent="0.25">
      <c r="A395" s="7" t="s">
        <v>340</v>
      </c>
      <c r="B395" s="6" t="s">
        <v>139</v>
      </c>
      <c r="C395" s="7" t="s">
        <v>251</v>
      </c>
      <c r="D395" s="7" t="s">
        <v>365</v>
      </c>
      <c r="E395" s="7" t="s">
        <v>140</v>
      </c>
      <c r="F395" s="8">
        <v>153.03465</v>
      </c>
      <c r="G395" s="8">
        <v>153.03465</v>
      </c>
      <c r="H395" s="20"/>
    </row>
    <row r="396" spans="1:8" ht="76.5" outlineLevel="4" x14ac:dyDescent="0.25">
      <c r="A396" s="3" t="s">
        <v>340</v>
      </c>
      <c r="B396" s="2" t="s">
        <v>366</v>
      </c>
      <c r="C396" s="3" t="s">
        <v>251</v>
      </c>
      <c r="D396" s="3" t="s">
        <v>367</v>
      </c>
      <c r="E396" s="3" t="s">
        <v>4</v>
      </c>
      <c r="F396" s="4">
        <v>390</v>
      </c>
      <c r="G396" s="4">
        <v>390</v>
      </c>
      <c r="H396" s="19"/>
    </row>
    <row r="397" spans="1:8" ht="38.25" outlineLevel="4" x14ac:dyDescent="0.25">
      <c r="A397" s="7" t="s">
        <v>340</v>
      </c>
      <c r="B397" s="6" t="s">
        <v>139</v>
      </c>
      <c r="C397" s="7" t="s">
        <v>251</v>
      </c>
      <c r="D397" s="7" t="s">
        <v>367</v>
      </c>
      <c r="E397" s="7" t="s">
        <v>140</v>
      </c>
      <c r="F397" s="8">
        <v>390</v>
      </c>
      <c r="G397" s="8">
        <v>390</v>
      </c>
      <c r="H397" s="20"/>
    </row>
    <row r="398" spans="1:8" ht="102" outlineLevel="4" x14ac:dyDescent="0.25">
      <c r="A398" s="3" t="s">
        <v>340</v>
      </c>
      <c r="B398" s="2" t="s">
        <v>368</v>
      </c>
      <c r="C398" s="3" t="s">
        <v>251</v>
      </c>
      <c r="D398" s="3" t="s">
        <v>369</v>
      </c>
      <c r="E398" s="3" t="s">
        <v>4</v>
      </c>
      <c r="F398" s="4">
        <v>595</v>
      </c>
      <c r="G398" s="4">
        <v>595</v>
      </c>
      <c r="H398" s="19"/>
    </row>
    <row r="399" spans="1:8" ht="38.25" outlineLevel="4" x14ac:dyDescent="0.25">
      <c r="A399" s="7" t="s">
        <v>340</v>
      </c>
      <c r="B399" s="6" t="s">
        <v>139</v>
      </c>
      <c r="C399" s="7" t="s">
        <v>251</v>
      </c>
      <c r="D399" s="7" t="s">
        <v>369</v>
      </c>
      <c r="E399" s="7" t="s">
        <v>140</v>
      </c>
      <c r="F399" s="8">
        <v>595</v>
      </c>
      <c r="G399" s="8">
        <v>595</v>
      </c>
      <c r="H399" s="20"/>
    </row>
    <row r="400" spans="1:8" ht="38.25" outlineLevel="4" x14ac:dyDescent="0.25">
      <c r="A400" s="3" t="s">
        <v>340</v>
      </c>
      <c r="B400" s="2" t="s">
        <v>223</v>
      </c>
      <c r="C400" s="3" t="s">
        <v>251</v>
      </c>
      <c r="D400" s="3" t="s">
        <v>370</v>
      </c>
      <c r="E400" s="3" t="s">
        <v>4</v>
      </c>
      <c r="F400" s="4">
        <v>4633.9750000000004</v>
      </c>
      <c r="G400" s="4">
        <v>4633.9750000000004</v>
      </c>
      <c r="H400" s="19"/>
    </row>
    <row r="401" spans="1:8" ht="38.25" outlineLevel="4" x14ac:dyDescent="0.25">
      <c r="A401" s="7" t="s">
        <v>340</v>
      </c>
      <c r="B401" s="6" t="s">
        <v>102</v>
      </c>
      <c r="C401" s="7" t="s">
        <v>251</v>
      </c>
      <c r="D401" s="7" t="s">
        <v>370</v>
      </c>
      <c r="E401" s="7" t="s">
        <v>103</v>
      </c>
      <c r="F401" s="8">
        <v>4633.9750000000004</v>
      </c>
      <c r="G401" s="8">
        <v>4633.9750000000004</v>
      </c>
      <c r="H401" s="20"/>
    </row>
    <row r="402" spans="1:8" ht="76.5" outlineLevel="4" x14ac:dyDescent="0.25">
      <c r="A402" s="3" t="s">
        <v>340</v>
      </c>
      <c r="B402" s="2" t="s">
        <v>371</v>
      </c>
      <c r="C402" s="3" t="s">
        <v>251</v>
      </c>
      <c r="D402" s="3" t="s">
        <v>372</v>
      </c>
      <c r="E402" s="3" t="s">
        <v>4</v>
      </c>
      <c r="F402" s="4">
        <v>315911.28295999998</v>
      </c>
      <c r="G402" s="4">
        <v>15795.453460000001</v>
      </c>
      <c r="H402" s="19">
        <v>300115.8</v>
      </c>
    </row>
    <row r="403" spans="1:8" ht="38.25" outlineLevel="4" x14ac:dyDescent="0.25">
      <c r="A403" s="7" t="s">
        <v>340</v>
      </c>
      <c r="B403" s="6" t="s">
        <v>139</v>
      </c>
      <c r="C403" s="7" t="s">
        <v>251</v>
      </c>
      <c r="D403" s="7" t="s">
        <v>372</v>
      </c>
      <c r="E403" s="7" t="s">
        <v>140</v>
      </c>
      <c r="F403" s="8">
        <v>315911.28295999998</v>
      </c>
      <c r="G403" s="8">
        <v>15795.453460000001</v>
      </c>
      <c r="H403" s="20">
        <v>300115.8</v>
      </c>
    </row>
    <row r="404" spans="1:8" ht="89.25" outlineLevel="4" x14ac:dyDescent="0.25">
      <c r="A404" s="3" t="s">
        <v>340</v>
      </c>
      <c r="B404" s="2" t="s">
        <v>350</v>
      </c>
      <c r="C404" s="3" t="s">
        <v>251</v>
      </c>
      <c r="D404" s="3" t="s">
        <v>373</v>
      </c>
      <c r="E404" s="3" t="s">
        <v>4</v>
      </c>
      <c r="F404" s="4">
        <v>5201.1000000000004</v>
      </c>
      <c r="G404" s="4">
        <v>260.10000000000002</v>
      </c>
      <c r="H404" s="19">
        <v>4941</v>
      </c>
    </row>
    <row r="405" spans="1:8" ht="38.25" outlineLevel="4" x14ac:dyDescent="0.25">
      <c r="A405" s="7" t="s">
        <v>340</v>
      </c>
      <c r="B405" s="6" t="s">
        <v>102</v>
      </c>
      <c r="C405" s="7" t="s">
        <v>251</v>
      </c>
      <c r="D405" s="7" t="s">
        <v>373</v>
      </c>
      <c r="E405" s="7" t="s">
        <v>103</v>
      </c>
      <c r="F405" s="8">
        <v>5201.1000000000004</v>
      </c>
      <c r="G405" s="8">
        <v>260.10000000000002</v>
      </c>
      <c r="H405" s="20">
        <v>4941</v>
      </c>
    </row>
    <row r="406" spans="1:8" ht="89.25" outlineLevel="4" x14ac:dyDescent="0.25">
      <c r="A406" s="3" t="s">
        <v>340</v>
      </c>
      <c r="B406" s="2" t="s">
        <v>374</v>
      </c>
      <c r="C406" s="3" t="s">
        <v>251</v>
      </c>
      <c r="D406" s="3" t="s">
        <v>375</v>
      </c>
      <c r="E406" s="3" t="s">
        <v>4</v>
      </c>
      <c r="F406" s="4">
        <v>3506</v>
      </c>
      <c r="G406" s="4">
        <v>3506</v>
      </c>
      <c r="H406" s="19"/>
    </row>
    <row r="407" spans="1:8" ht="38.25" outlineLevel="4" x14ac:dyDescent="0.25">
      <c r="A407" s="7" t="s">
        <v>340</v>
      </c>
      <c r="B407" s="6" t="s">
        <v>102</v>
      </c>
      <c r="C407" s="7" t="s">
        <v>251</v>
      </c>
      <c r="D407" s="7" t="s">
        <v>375</v>
      </c>
      <c r="E407" s="7" t="s">
        <v>103</v>
      </c>
      <c r="F407" s="8">
        <v>3506</v>
      </c>
      <c r="G407" s="8">
        <v>3506</v>
      </c>
      <c r="H407" s="20"/>
    </row>
    <row r="408" spans="1:8" ht="165.75" outlineLevel="4" x14ac:dyDescent="0.25">
      <c r="A408" s="3" t="s">
        <v>340</v>
      </c>
      <c r="B408" s="2" t="s">
        <v>376</v>
      </c>
      <c r="C408" s="3" t="s">
        <v>251</v>
      </c>
      <c r="D408" s="3" t="s">
        <v>377</v>
      </c>
      <c r="E408" s="3" t="s">
        <v>4</v>
      </c>
      <c r="F408" s="4">
        <v>4782</v>
      </c>
      <c r="G408" s="4"/>
      <c r="H408" s="19">
        <v>4782</v>
      </c>
    </row>
    <row r="409" spans="1:8" ht="38.25" outlineLevel="4" x14ac:dyDescent="0.25">
      <c r="A409" s="7" t="s">
        <v>340</v>
      </c>
      <c r="B409" s="6" t="s">
        <v>102</v>
      </c>
      <c r="C409" s="7" t="s">
        <v>251</v>
      </c>
      <c r="D409" s="7" t="s">
        <v>377</v>
      </c>
      <c r="E409" s="7" t="s">
        <v>103</v>
      </c>
      <c r="F409" s="8">
        <v>4782</v>
      </c>
      <c r="G409" s="8"/>
      <c r="H409" s="20">
        <v>4782</v>
      </c>
    </row>
    <row r="410" spans="1:8" ht="127.5" outlineLevel="4" x14ac:dyDescent="0.25">
      <c r="A410" s="3" t="s">
        <v>340</v>
      </c>
      <c r="B410" s="2" t="s">
        <v>352</v>
      </c>
      <c r="C410" s="3" t="s">
        <v>251</v>
      </c>
      <c r="D410" s="3" t="s">
        <v>378</v>
      </c>
      <c r="E410" s="3" t="s">
        <v>4</v>
      </c>
      <c r="F410" s="4">
        <v>410288.20123000001</v>
      </c>
      <c r="G410" s="4"/>
      <c r="H410" s="19">
        <v>410288.20123000001</v>
      </c>
    </row>
    <row r="411" spans="1:8" ht="38.25" outlineLevel="4" x14ac:dyDescent="0.25">
      <c r="A411" s="7" t="s">
        <v>340</v>
      </c>
      <c r="B411" s="6" t="s">
        <v>102</v>
      </c>
      <c r="C411" s="7" t="s">
        <v>251</v>
      </c>
      <c r="D411" s="7" t="s">
        <v>378</v>
      </c>
      <c r="E411" s="7" t="s">
        <v>103</v>
      </c>
      <c r="F411" s="8">
        <v>410288.20123000001</v>
      </c>
      <c r="G411" s="8"/>
      <c r="H411" s="20">
        <v>410288.20123000001</v>
      </c>
    </row>
    <row r="412" spans="1:8" ht="102" outlineLevel="4" x14ac:dyDescent="0.25">
      <c r="A412" s="3" t="s">
        <v>340</v>
      </c>
      <c r="B412" s="2" t="s">
        <v>379</v>
      </c>
      <c r="C412" s="3" t="s">
        <v>251</v>
      </c>
      <c r="D412" s="3" t="s">
        <v>380</v>
      </c>
      <c r="E412" s="3" t="s">
        <v>4</v>
      </c>
      <c r="F412" s="4">
        <v>1441.1</v>
      </c>
      <c r="G412" s="4">
        <v>72.099999999999994</v>
      </c>
      <c r="H412" s="51">
        <v>1369</v>
      </c>
    </row>
    <row r="413" spans="1:8" ht="38.25" outlineLevel="4" x14ac:dyDescent="0.25">
      <c r="A413" s="7" t="s">
        <v>340</v>
      </c>
      <c r="B413" s="6" t="s">
        <v>102</v>
      </c>
      <c r="C413" s="7" t="s">
        <v>251</v>
      </c>
      <c r="D413" s="7" t="s">
        <v>380</v>
      </c>
      <c r="E413" s="7" t="s">
        <v>103</v>
      </c>
      <c r="F413" s="8">
        <v>1441.1</v>
      </c>
      <c r="G413" s="8">
        <v>72.099999999999994</v>
      </c>
      <c r="H413" s="20">
        <v>1369</v>
      </c>
    </row>
    <row r="414" spans="1:8" ht="63.75" outlineLevel="4" x14ac:dyDescent="0.25">
      <c r="A414" s="3" t="s">
        <v>340</v>
      </c>
      <c r="B414" s="2" t="s">
        <v>381</v>
      </c>
      <c r="C414" s="3" t="s">
        <v>251</v>
      </c>
      <c r="D414" s="3" t="s">
        <v>382</v>
      </c>
      <c r="E414" s="3" t="s">
        <v>4</v>
      </c>
      <c r="F414" s="4">
        <v>4562</v>
      </c>
      <c r="G414" s="4">
        <v>228.1</v>
      </c>
      <c r="H414" s="19">
        <v>4333.8999999999996</v>
      </c>
    </row>
    <row r="415" spans="1:8" ht="38.25" outlineLevel="4" x14ac:dyDescent="0.25">
      <c r="A415" s="7" t="s">
        <v>340</v>
      </c>
      <c r="B415" s="6" t="s">
        <v>102</v>
      </c>
      <c r="C415" s="7" t="s">
        <v>251</v>
      </c>
      <c r="D415" s="7" t="s">
        <v>382</v>
      </c>
      <c r="E415" s="7" t="s">
        <v>103</v>
      </c>
      <c r="F415" s="8">
        <v>4562</v>
      </c>
      <c r="G415" s="8">
        <v>228.1</v>
      </c>
      <c r="H415" s="20">
        <v>4333.8999999999996</v>
      </c>
    </row>
    <row r="416" spans="1:8" ht="38.25" outlineLevel="4" x14ac:dyDescent="0.25">
      <c r="A416" s="3" t="s">
        <v>340</v>
      </c>
      <c r="B416" s="2" t="s">
        <v>383</v>
      </c>
      <c r="C416" s="3" t="s">
        <v>251</v>
      </c>
      <c r="D416" s="3" t="s">
        <v>384</v>
      </c>
      <c r="E416" s="3" t="s">
        <v>4</v>
      </c>
      <c r="F416" s="4">
        <v>825.3</v>
      </c>
      <c r="G416" s="4">
        <v>825.3</v>
      </c>
      <c r="H416" s="19"/>
    </row>
    <row r="417" spans="1:8" ht="38.25" outlineLevel="4" x14ac:dyDescent="0.25">
      <c r="A417" s="7" t="s">
        <v>340</v>
      </c>
      <c r="B417" s="6" t="s">
        <v>102</v>
      </c>
      <c r="C417" s="7" t="s">
        <v>251</v>
      </c>
      <c r="D417" s="7" t="s">
        <v>384</v>
      </c>
      <c r="E417" s="7" t="s">
        <v>103</v>
      </c>
      <c r="F417" s="8">
        <v>825.3</v>
      </c>
      <c r="G417" s="8">
        <v>825.3</v>
      </c>
      <c r="H417" s="20"/>
    </row>
    <row r="418" spans="1:8" ht="51" outlineLevel="4" x14ac:dyDescent="0.25">
      <c r="A418" s="3" t="s">
        <v>340</v>
      </c>
      <c r="B418" s="2" t="s">
        <v>354</v>
      </c>
      <c r="C418" s="3" t="s">
        <v>251</v>
      </c>
      <c r="D418" s="3" t="s">
        <v>385</v>
      </c>
      <c r="E418" s="3" t="s">
        <v>4</v>
      </c>
      <c r="F418" s="4">
        <v>8.3942899999999998</v>
      </c>
      <c r="G418" s="4">
        <v>8.3942899999999998</v>
      </c>
      <c r="H418" s="19"/>
    </row>
    <row r="419" spans="1:8" ht="38.25" outlineLevel="4" x14ac:dyDescent="0.25">
      <c r="A419" s="7" t="s">
        <v>340</v>
      </c>
      <c r="B419" s="6" t="s">
        <v>21</v>
      </c>
      <c r="C419" s="7" t="s">
        <v>251</v>
      </c>
      <c r="D419" s="7" t="s">
        <v>385</v>
      </c>
      <c r="E419" s="7" t="s">
        <v>22</v>
      </c>
      <c r="F419" s="8">
        <v>8.3942899999999998</v>
      </c>
      <c r="G419" s="8">
        <v>8.3942899999999998</v>
      </c>
      <c r="H419" s="20"/>
    </row>
    <row r="420" spans="1:8" ht="102" outlineLevel="4" x14ac:dyDescent="0.25">
      <c r="A420" s="3" t="s">
        <v>340</v>
      </c>
      <c r="B420" s="2" t="s">
        <v>386</v>
      </c>
      <c r="C420" s="3" t="s">
        <v>251</v>
      </c>
      <c r="D420" s="3" t="s">
        <v>387</v>
      </c>
      <c r="E420" s="3" t="s">
        <v>4</v>
      </c>
      <c r="F420" s="4">
        <v>781.2</v>
      </c>
      <c r="G420" s="4"/>
      <c r="H420" s="19">
        <v>781.2</v>
      </c>
    </row>
    <row r="421" spans="1:8" ht="38.25" outlineLevel="4" x14ac:dyDescent="0.25">
      <c r="A421" s="39" t="s">
        <v>340</v>
      </c>
      <c r="B421" s="49" t="s">
        <v>102</v>
      </c>
      <c r="C421" s="39" t="s">
        <v>251</v>
      </c>
      <c r="D421" s="39" t="s">
        <v>387</v>
      </c>
      <c r="E421" s="39" t="s">
        <v>103</v>
      </c>
      <c r="F421" s="23">
        <v>781.2</v>
      </c>
      <c r="G421" s="23"/>
      <c r="H421" s="24">
        <v>781.2</v>
      </c>
    </row>
    <row r="422" spans="1:8" ht="76.5" outlineLevel="4" x14ac:dyDescent="0.25">
      <c r="A422" s="40" t="s">
        <v>340</v>
      </c>
      <c r="B422" s="61" t="s">
        <v>511</v>
      </c>
      <c r="C422" s="40" t="s">
        <v>251</v>
      </c>
      <c r="D422" s="40" t="s">
        <v>388</v>
      </c>
      <c r="E422" s="40" t="s">
        <v>4</v>
      </c>
      <c r="F422" s="62">
        <v>2638.1</v>
      </c>
      <c r="G422" s="56"/>
      <c r="H422" s="21">
        <v>2638.1</v>
      </c>
    </row>
    <row r="423" spans="1:8" ht="38.25" outlineLevel="4" x14ac:dyDescent="0.25">
      <c r="A423" s="41" t="s">
        <v>340</v>
      </c>
      <c r="B423" s="63" t="s">
        <v>505</v>
      </c>
      <c r="C423" s="41" t="s">
        <v>251</v>
      </c>
      <c r="D423" s="41" t="s">
        <v>388</v>
      </c>
      <c r="E423" s="41" t="s">
        <v>103</v>
      </c>
      <c r="F423" s="64">
        <v>2638.1</v>
      </c>
      <c r="G423" s="65"/>
      <c r="H423" s="22">
        <v>2638.1</v>
      </c>
    </row>
    <row r="424" spans="1:8" outlineLevel="4" x14ac:dyDescent="0.25">
      <c r="A424" s="31"/>
      <c r="B424" s="30" t="s">
        <v>506</v>
      </c>
      <c r="C424" s="31"/>
      <c r="D424" s="31"/>
      <c r="E424" s="31"/>
      <c r="F424" s="14"/>
      <c r="G424" s="14"/>
      <c r="H424" s="18"/>
    </row>
    <row r="425" spans="1:8" outlineLevel="4" x14ac:dyDescent="0.25">
      <c r="A425" s="32" t="s">
        <v>340</v>
      </c>
      <c r="B425" s="33" t="s">
        <v>507</v>
      </c>
      <c r="C425" s="32" t="s">
        <v>251</v>
      </c>
      <c r="D425" s="32" t="s">
        <v>388</v>
      </c>
      <c r="E425" s="32" t="s">
        <v>103</v>
      </c>
      <c r="F425" s="57">
        <v>2585.3000000000002</v>
      </c>
      <c r="G425" s="57"/>
      <c r="H425" s="57">
        <v>2585.3000000000002</v>
      </c>
    </row>
    <row r="426" spans="1:8" outlineLevel="4" x14ac:dyDescent="0.25">
      <c r="A426" s="32" t="s">
        <v>340</v>
      </c>
      <c r="B426" s="33" t="s">
        <v>508</v>
      </c>
      <c r="C426" s="32" t="s">
        <v>251</v>
      </c>
      <c r="D426" s="32" t="s">
        <v>388</v>
      </c>
      <c r="E426" s="32" t="s">
        <v>103</v>
      </c>
      <c r="F426" s="57">
        <v>52.8</v>
      </c>
      <c r="G426" s="57"/>
      <c r="H426" s="57">
        <v>52.8</v>
      </c>
    </row>
    <row r="427" spans="1:8" ht="153" outlineLevel="4" x14ac:dyDescent="0.25">
      <c r="A427" s="58" t="s">
        <v>340</v>
      </c>
      <c r="B427" s="59" t="s">
        <v>389</v>
      </c>
      <c r="C427" s="58" t="s">
        <v>251</v>
      </c>
      <c r="D427" s="58" t="s">
        <v>390</v>
      </c>
      <c r="E427" s="58" t="s">
        <v>4</v>
      </c>
      <c r="F427" s="60">
        <v>38433.699999999997</v>
      </c>
      <c r="G427" s="60"/>
      <c r="H427" s="51">
        <v>38433.699999999997</v>
      </c>
    </row>
    <row r="428" spans="1:8" ht="38.25" outlineLevel="4" x14ac:dyDescent="0.25">
      <c r="A428" s="7" t="s">
        <v>340</v>
      </c>
      <c r="B428" s="6" t="s">
        <v>102</v>
      </c>
      <c r="C428" s="7" t="s">
        <v>251</v>
      </c>
      <c r="D428" s="7" t="s">
        <v>390</v>
      </c>
      <c r="E428" s="7" t="s">
        <v>103</v>
      </c>
      <c r="F428" s="8">
        <v>38433.699999999997</v>
      </c>
      <c r="G428" s="8"/>
      <c r="H428" s="20">
        <v>38433.699999999997</v>
      </c>
    </row>
    <row r="429" spans="1:8" ht="25.5" outlineLevel="4" x14ac:dyDescent="0.25">
      <c r="A429" s="3" t="s">
        <v>340</v>
      </c>
      <c r="B429" s="2" t="s">
        <v>25</v>
      </c>
      <c r="C429" s="3" t="s">
        <v>251</v>
      </c>
      <c r="D429" s="3" t="s">
        <v>26</v>
      </c>
      <c r="E429" s="3" t="s">
        <v>4</v>
      </c>
      <c r="F429" s="4">
        <v>2375.4</v>
      </c>
      <c r="G429" s="4">
        <v>2375.4</v>
      </c>
      <c r="H429" s="19"/>
    </row>
    <row r="430" spans="1:8" ht="38.25" outlineLevel="4" x14ac:dyDescent="0.25">
      <c r="A430" s="7" t="s">
        <v>340</v>
      </c>
      <c r="B430" s="6" t="s">
        <v>102</v>
      </c>
      <c r="C430" s="7" t="s">
        <v>251</v>
      </c>
      <c r="D430" s="7" t="s">
        <v>26</v>
      </c>
      <c r="E430" s="7" t="s">
        <v>103</v>
      </c>
      <c r="F430" s="8">
        <v>2375.4</v>
      </c>
      <c r="G430" s="8">
        <v>2375.4</v>
      </c>
      <c r="H430" s="20"/>
    </row>
    <row r="431" spans="1:8" ht="25.5" outlineLevel="4" x14ac:dyDescent="0.25">
      <c r="A431" s="3" t="s">
        <v>340</v>
      </c>
      <c r="B431" s="2" t="s">
        <v>307</v>
      </c>
      <c r="C431" s="3" t="s">
        <v>308</v>
      </c>
      <c r="D431" s="3" t="s">
        <v>3</v>
      </c>
      <c r="E431" s="3" t="s">
        <v>4</v>
      </c>
      <c r="F431" s="4">
        <v>34513.1</v>
      </c>
      <c r="G431" s="4">
        <v>30697.609039999999</v>
      </c>
      <c r="H431" s="19">
        <v>3815.4621999999999</v>
      </c>
    </row>
    <row r="432" spans="1:8" ht="51" outlineLevel="4" x14ac:dyDescent="0.25">
      <c r="A432" s="3" t="s">
        <v>340</v>
      </c>
      <c r="B432" s="2" t="s">
        <v>391</v>
      </c>
      <c r="C432" s="3" t="s">
        <v>308</v>
      </c>
      <c r="D432" s="3" t="s">
        <v>392</v>
      </c>
      <c r="E432" s="3" t="s">
        <v>4</v>
      </c>
      <c r="F432" s="4">
        <v>25720.15</v>
      </c>
      <c r="G432" s="4">
        <v>25720.2</v>
      </c>
      <c r="H432" s="19"/>
    </row>
    <row r="433" spans="1:8" ht="38.25" outlineLevel="4" x14ac:dyDescent="0.25">
      <c r="A433" s="7" t="s">
        <v>340</v>
      </c>
      <c r="B433" s="6" t="s">
        <v>102</v>
      </c>
      <c r="C433" s="7" t="s">
        <v>308</v>
      </c>
      <c r="D433" s="7" t="s">
        <v>392</v>
      </c>
      <c r="E433" s="7" t="s">
        <v>103</v>
      </c>
      <c r="F433" s="8">
        <v>25720.15</v>
      </c>
      <c r="G433" s="8">
        <v>25720.15</v>
      </c>
      <c r="H433" s="20"/>
    </row>
    <row r="434" spans="1:8" ht="51" outlineLevel="4" x14ac:dyDescent="0.25">
      <c r="A434" s="3" t="s">
        <v>340</v>
      </c>
      <c r="B434" s="2" t="s">
        <v>58</v>
      </c>
      <c r="C434" s="3" t="s">
        <v>308</v>
      </c>
      <c r="D434" s="3" t="s">
        <v>393</v>
      </c>
      <c r="E434" s="3" t="s">
        <v>4</v>
      </c>
      <c r="F434" s="4">
        <v>44.866999999999997</v>
      </c>
      <c r="G434" s="4">
        <v>44.866999999999997</v>
      </c>
      <c r="H434" s="19"/>
    </row>
    <row r="435" spans="1:8" ht="38.25" outlineLevel="4" x14ac:dyDescent="0.25">
      <c r="A435" s="7" t="s">
        <v>340</v>
      </c>
      <c r="B435" s="6" t="s">
        <v>102</v>
      </c>
      <c r="C435" s="7" t="s">
        <v>308</v>
      </c>
      <c r="D435" s="7" t="s">
        <v>393</v>
      </c>
      <c r="E435" s="7" t="s">
        <v>103</v>
      </c>
      <c r="F435" s="8">
        <v>44.866999999999997</v>
      </c>
      <c r="G435" s="8">
        <v>44.866999999999997</v>
      </c>
      <c r="H435" s="20"/>
    </row>
    <row r="436" spans="1:8" ht="89.25" outlineLevel="4" x14ac:dyDescent="0.25">
      <c r="A436" s="3" t="s">
        <v>340</v>
      </c>
      <c r="B436" s="2" t="s">
        <v>394</v>
      </c>
      <c r="C436" s="3" t="s">
        <v>308</v>
      </c>
      <c r="D436" s="3" t="s">
        <v>395</v>
      </c>
      <c r="E436" s="3" t="s">
        <v>4</v>
      </c>
      <c r="F436" s="4">
        <v>4831.2420400000001</v>
      </c>
      <c r="G436" s="4">
        <v>4831.2420400000001</v>
      </c>
      <c r="H436" s="19"/>
    </row>
    <row r="437" spans="1:8" ht="38.25" outlineLevel="4" x14ac:dyDescent="0.25">
      <c r="A437" s="7" t="s">
        <v>340</v>
      </c>
      <c r="B437" s="6" t="s">
        <v>102</v>
      </c>
      <c r="C437" s="7" t="s">
        <v>308</v>
      </c>
      <c r="D437" s="7" t="s">
        <v>395</v>
      </c>
      <c r="E437" s="7" t="s">
        <v>103</v>
      </c>
      <c r="F437" s="8">
        <v>4831.2420400000001</v>
      </c>
      <c r="G437" s="8">
        <v>4831.2420400000001</v>
      </c>
      <c r="H437" s="20"/>
    </row>
    <row r="438" spans="1:8" ht="63.75" outlineLevel="4" x14ac:dyDescent="0.25">
      <c r="A438" s="3" t="s">
        <v>340</v>
      </c>
      <c r="B438" s="2" t="s">
        <v>348</v>
      </c>
      <c r="C438" s="3" t="s">
        <v>308</v>
      </c>
      <c r="D438" s="3" t="s">
        <v>396</v>
      </c>
      <c r="E438" s="3" t="s">
        <v>4</v>
      </c>
      <c r="F438" s="4">
        <v>1890.4621999999999</v>
      </c>
      <c r="G438" s="4"/>
      <c r="H438" s="19">
        <v>1890.4621999999999</v>
      </c>
    </row>
    <row r="439" spans="1:8" ht="38.25" outlineLevel="4" x14ac:dyDescent="0.25">
      <c r="A439" s="7" t="s">
        <v>340</v>
      </c>
      <c r="B439" s="6" t="s">
        <v>102</v>
      </c>
      <c r="C439" s="7" t="s">
        <v>308</v>
      </c>
      <c r="D439" s="7" t="s">
        <v>396</v>
      </c>
      <c r="E439" s="7" t="s">
        <v>103</v>
      </c>
      <c r="F439" s="8">
        <v>1890.4621999999999</v>
      </c>
      <c r="G439" s="8"/>
      <c r="H439" s="20">
        <v>1890.4621999999999</v>
      </c>
    </row>
    <row r="440" spans="1:8" ht="153" outlineLevel="4" x14ac:dyDescent="0.25">
      <c r="A440" s="3" t="s">
        <v>340</v>
      </c>
      <c r="B440" s="2" t="s">
        <v>397</v>
      </c>
      <c r="C440" s="3" t="s">
        <v>308</v>
      </c>
      <c r="D440" s="3" t="s">
        <v>398</v>
      </c>
      <c r="E440" s="3" t="s">
        <v>4</v>
      </c>
      <c r="F440" s="4">
        <v>2026.3</v>
      </c>
      <c r="G440" s="4">
        <v>101.3</v>
      </c>
      <c r="H440" s="19">
        <v>1925</v>
      </c>
    </row>
    <row r="441" spans="1:8" ht="38.25" outlineLevel="4" x14ac:dyDescent="0.25">
      <c r="A441" s="7" t="s">
        <v>340</v>
      </c>
      <c r="B441" s="6" t="s">
        <v>102</v>
      </c>
      <c r="C441" s="7" t="s">
        <v>308</v>
      </c>
      <c r="D441" s="7" t="s">
        <v>398</v>
      </c>
      <c r="E441" s="7" t="s">
        <v>103</v>
      </c>
      <c r="F441" s="8">
        <v>2026.3</v>
      </c>
      <c r="G441" s="8">
        <v>101.3</v>
      </c>
      <c r="H441" s="20">
        <v>1925</v>
      </c>
    </row>
    <row r="442" spans="1:8" outlineLevel="4" x14ac:dyDescent="0.25">
      <c r="A442" s="3" t="s">
        <v>340</v>
      </c>
      <c r="B442" s="2" t="s">
        <v>399</v>
      </c>
      <c r="C442" s="3" t="s">
        <v>400</v>
      </c>
      <c r="D442" s="3" t="s">
        <v>3</v>
      </c>
      <c r="E442" s="3" t="s">
        <v>4</v>
      </c>
      <c r="F442" s="4">
        <v>691.8</v>
      </c>
      <c r="G442" s="4">
        <v>355.79999999999995</v>
      </c>
      <c r="H442" s="19">
        <v>336</v>
      </c>
    </row>
    <row r="443" spans="1:8" ht="25.5" outlineLevel="4" x14ac:dyDescent="0.25">
      <c r="A443" s="3" t="s">
        <v>340</v>
      </c>
      <c r="B443" s="2" t="s">
        <v>401</v>
      </c>
      <c r="C443" s="3" t="s">
        <v>400</v>
      </c>
      <c r="D443" s="3" t="s">
        <v>402</v>
      </c>
      <c r="E443" s="3" t="s">
        <v>4</v>
      </c>
      <c r="F443" s="4">
        <v>99.8</v>
      </c>
      <c r="G443" s="4">
        <v>99.8</v>
      </c>
      <c r="H443" s="19"/>
    </row>
    <row r="444" spans="1:8" ht="38.25" outlineLevel="4" x14ac:dyDescent="0.25">
      <c r="A444" s="7" t="s">
        <v>340</v>
      </c>
      <c r="B444" s="6" t="s">
        <v>21</v>
      </c>
      <c r="C444" s="7" t="s">
        <v>400</v>
      </c>
      <c r="D444" s="7" t="s">
        <v>402</v>
      </c>
      <c r="E444" s="7" t="s">
        <v>22</v>
      </c>
      <c r="F444" s="8">
        <v>99.8</v>
      </c>
      <c r="G444" s="8">
        <v>99.8</v>
      </c>
      <c r="H444" s="20"/>
    </row>
    <row r="445" spans="1:8" ht="51" outlineLevel="4" x14ac:dyDescent="0.25">
      <c r="A445" s="3" t="s">
        <v>340</v>
      </c>
      <c r="B445" s="2" t="s">
        <v>403</v>
      </c>
      <c r="C445" s="3" t="s">
        <v>400</v>
      </c>
      <c r="D445" s="3" t="s">
        <v>404</v>
      </c>
      <c r="E445" s="3" t="s">
        <v>4</v>
      </c>
      <c r="F445" s="4">
        <v>200</v>
      </c>
      <c r="G445" s="4"/>
      <c r="H445" s="19">
        <v>200</v>
      </c>
    </row>
    <row r="446" spans="1:8" ht="38.25" outlineLevel="4" x14ac:dyDescent="0.25">
      <c r="A446" s="7" t="s">
        <v>340</v>
      </c>
      <c r="B446" s="6" t="s">
        <v>21</v>
      </c>
      <c r="C446" s="7" t="s">
        <v>400</v>
      </c>
      <c r="D446" s="7" t="s">
        <v>404</v>
      </c>
      <c r="E446" s="7" t="s">
        <v>22</v>
      </c>
      <c r="F446" s="8">
        <v>200</v>
      </c>
      <c r="G446" s="8"/>
      <c r="H446" s="20">
        <v>200</v>
      </c>
    </row>
    <row r="447" spans="1:8" ht="89.25" outlineLevel="4" x14ac:dyDescent="0.25">
      <c r="A447" s="3" t="s">
        <v>340</v>
      </c>
      <c r="B447" s="2" t="s">
        <v>405</v>
      </c>
      <c r="C447" s="3" t="s">
        <v>400</v>
      </c>
      <c r="D447" s="3" t="s">
        <v>406</v>
      </c>
      <c r="E447" s="3" t="s">
        <v>4</v>
      </c>
      <c r="F447" s="4">
        <v>80</v>
      </c>
      <c r="G447" s="4">
        <v>4</v>
      </c>
      <c r="H447" s="19">
        <v>76</v>
      </c>
    </row>
    <row r="448" spans="1:8" ht="38.25" outlineLevel="4" x14ac:dyDescent="0.25">
      <c r="A448" s="7" t="s">
        <v>340</v>
      </c>
      <c r="B448" s="6" t="s">
        <v>21</v>
      </c>
      <c r="C448" s="7" t="s">
        <v>400</v>
      </c>
      <c r="D448" s="7" t="s">
        <v>406</v>
      </c>
      <c r="E448" s="7" t="s">
        <v>22</v>
      </c>
      <c r="F448" s="8">
        <v>80</v>
      </c>
      <c r="G448" s="8">
        <v>4</v>
      </c>
      <c r="H448" s="20">
        <v>76</v>
      </c>
    </row>
    <row r="449" spans="1:8" ht="25.5" outlineLevel="4" x14ac:dyDescent="0.25">
      <c r="A449" s="3" t="s">
        <v>340</v>
      </c>
      <c r="B449" s="2" t="s">
        <v>401</v>
      </c>
      <c r="C449" s="3" t="s">
        <v>400</v>
      </c>
      <c r="D449" s="3" t="s">
        <v>407</v>
      </c>
      <c r="E449" s="3" t="s">
        <v>4</v>
      </c>
      <c r="F449" s="4">
        <v>3.96</v>
      </c>
      <c r="G449" s="4">
        <v>3.96</v>
      </c>
      <c r="H449" s="19"/>
    </row>
    <row r="450" spans="1:8" ht="38.25" outlineLevel="4" x14ac:dyDescent="0.25">
      <c r="A450" s="7" t="s">
        <v>340</v>
      </c>
      <c r="B450" s="6" t="s">
        <v>21</v>
      </c>
      <c r="C450" s="7" t="s">
        <v>400</v>
      </c>
      <c r="D450" s="7" t="s">
        <v>407</v>
      </c>
      <c r="E450" s="7" t="s">
        <v>22</v>
      </c>
      <c r="F450" s="8">
        <v>3.96</v>
      </c>
      <c r="G450" s="8">
        <v>3.96</v>
      </c>
      <c r="H450" s="20"/>
    </row>
    <row r="451" spans="1:8" ht="25.5" outlineLevel="4" x14ac:dyDescent="0.25">
      <c r="A451" s="3" t="s">
        <v>340</v>
      </c>
      <c r="B451" s="2" t="s">
        <v>401</v>
      </c>
      <c r="C451" s="3" t="s">
        <v>400</v>
      </c>
      <c r="D451" s="3" t="s">
        <v>408</v>
      </c>
      <c r="E451" s="3" t="s">
        <v>4</v>
      </c>
      <c r="F451" s="4">
        <v>30</v>
      </c>
      <c r="G451" s="4">
        <v>30</v>
      </c>
      <c r="H451" s="19"/>
    </row>
    <row r="452" spans="1:8" ht="38.25" outlineLevel="4" x14ac:dyDescent="0.25">
      <c r="A452" s="7" t="s">
        <v>340</v>
      </c>
      <c r="B452" s="6" t="s">
        <v>21</v>
      </c>
      <c r="C452" s="7" t="s">
        <v>400</v>
      </c>
      <c r="D452" s="7" t="s">
        <v>408</v>
      </c>
      <c r="E452" s="7" t="s">
        <v>22</v>
      </c>
      <c r="F452" s="8">
        <v>30</v>
      </c>
      <c r="G452" s="8">
        <v>30</v>
      </c>
      <c r="H452" s="20"/>
    </row>
    <row r="453" spans="1:8" ht="38.25" outlineLevel="4" x14ac:dyDescent="0.25">
      <c r="A453" s="3" t="s">
        <v>340</v>
      </c>
      <c r="B453" s="2" t="s">
        <v>409</v>
      </c>
      <c r="C453" s="3" t="s">
        <v>400</v>
      </c>
      <c r="D453" s="3" t="s">
        <v>410</v>
      </c>
      <c r="E453" s="3" t="s">
        <v>4</v>
      </c>
      <c r="F453" s="4">
        <v>60</v>
      </c>
      <c r="G453" s="4"/>
      <c r="H453" s="19">
        <v>60</v>
      </c>
    </row>
    <row r="454" spans="1:8" ht="38.25" outlineLevel="4" x14ac:dyDescent="0.25">
      <c r="A454" s="7" t="s">
        <v>340</v>
      </c>
      <c r="B454" s="6" t="s">
        <v>21</v>
      </c>
      <c r="C454" s="7" t="s">
        <v>400</v>
      </c>
      <c r="D454" s="7" t="s">
        <v>410</v>
      </c>
      <c r="E454" s="7" t="s">
        <v>22</v>
      </c>
      <c r="F454" s="8">
        <v>60</v>
      </c>
      <c r="G454" s="8"/>
      <c r="H454" s="20">
        <v>60</v>
      </c>
    </row>
    <row r="455" spans="1:8" ht="25.5" outlineLevel="4" x14ac:dyDescent="0.25">
      <c r="A455" s="3" t="s">
        <v>340</v>
      </c>
      <c r="B455" s="2" t="s">
        <v>401</v>
      </c>
      <c r="C455" s="3" t="s">
        <v>400</v>
      </c>
      <c r="D455" s="3" t="s">
        <v>411</v>
      </c>
      <c r="E455" s="3" t="s">
        <v>4</v>
      </c>
      <c r="F455" s="4">
        <v>15</v>
      </c>
      <c r="G455" s="4">
        <v>15</v>
      </c>
      <c r="H455" s="19"/>
    </row>
    <row r="456" spans="1:8" ht="38.25" outlineLevel="4" x14ac:dyDescent="0.25">
      <c r="A456" s="7" t="s">
        <v>340</v>
      </c>
      <c r="B456" s="6" t="s">
        <v>21</v>
      </c>
      <c r="C456" s="7" t="s">
        <v>400</v>
      </c>
      <c r="D456" s="7" t="s">
        <v>411</v>
      </c>
      <c r="E456" s="7" t="s">
        <v>22</v>
      </c>
      <c r="F456" s="8">
        <v>15</v>
      </c>
      <c r="G456" s="8">
        <v>15</v>
      </c>
      <c r="H456" s="20"/>
    </row>
    <row r="457" spans="1:8" ht="25.5" outlineLevel="4" x14ac:dyDescent="0.25">
      <c r="A457" s="3" t="s">
        <v>340</v>
      </c>
      <c r="B457" s="2" t="s">
        <v>401</v>
      </c>
      <c r="C457" s="3" t="s">
        <v>400</v>
      </c>
      <c r="D457" s="3" t="s">
        <v>412</v>
      </c>
      <c r="E457" s="3" t="s">
        <v>4</v>
      </c>
      <c r="F457" s="4">
        <v>8.1</v>
      </c>
      <c r="G457" s="4">
        <v>8.1</v>
      </c>
      <c r="H457" s="19"/>
    </row>
    <row r="458" spans="1:8" ht="38.25" outlineLevel="4" x14ac:dyDescent="0.25">
      <c r="A458" s="7" t="s">
        <v>340</v>
      </c>
      <c r="B458" s="6" t="s">
        <v>21</v>
      </c>
      <c r="C458" s="7" t="s">
        <v>400</v>
      </c>
      <c r="D458" s="7" t="s">
        <v>412</v>
      </c>
      <c r="E458" s="7" t="s">
        <v>22</v>
      </c>
      <c r="F458" s="8">
        <v>8.1</v>
      </c>
      <c r="G458" s="8">
        <v>8.1</v>
      </c>
      <c r="H458" s="20"/>
    </row>
    <row r="459" spans="1:8" ht="25.5" outlineLevel="4" x14ac:dyDescent="0.25">
      <c r="A459" s="3" t="s">
        <v>340</v>
      </c>
      <c r="B459" s="2" t="s">
        <v>401</v>
      </c>
      <c r="C459" s="3" t="s">
        <v>400</v>
      </c>
      <c r="D459" s="3" t="s">
        <v>413</v>
      </c>
      <c r="E459" s="3" t="s">
        <v>4</v>
      </c>
      <c r="F459" s="4">
        <v>80.94</v>
      </c>
      <c r="G459" s="4">
        <v>80.94</v>
      </c>
      <c r="H459" s="19"/>
    </row>
    <row r="460" spans="1:8" ht="38.25" outlineLevel="4" x14ac:dyDescent="0.25">
      <c r="A460" s="7" t="s">
        <v>340</v>
      </c>
      <c r="B460" s="6" t="s">
        <v>21</v>
      </c>
      <c r="C460" s="7" t="s">
        <v>400</v>
      </c>
      <c r="D460" s="7" t="s">
        <v>413</v>
      </c>
      <c r="E460" s="7" t="s">
        <v>22</v>
      </c>
      <c r="F460" s="8">
        <v>80.94</v>
      </c>
      <c r="G460" s="8">
        <v>80.94</v>
      </c>
      <c r="H460" s="20"/>
    </row>
    <row r="461" spans="1:8" ht="76.5" outlineLevel="4" x14ac:dyDescent="0.25">
      <c r="A461" s="3" t="s">
        <v>340</v>
      </c>
      <c r="B461" s="2" t="s">
        <v>414</v>
      </c>
      <c r="C461" s="3" t="s">
        <v>400</v>
      </c>
      <c r="D461" s="3" t="s">
        <v>415</v>
      </c>
      <c r="E461" s="3" t="s">
        <v>4</v>
      </c>
      <c r="F461" s="4">
        <v>45</v>
      </c>
      <c r="G461" s="4">
        <v>45</v>
      </c>
      <c r="H461" s="19"/>
    </row>
    <row r="462" spans="1:8" ht="25.5" outlineLevel="4" x14ac:dyDescent="0.25">
      <c r="A462" s="7" t="s">
        <v>340</v>
      </c>
      <c r="B462" s="6" t="s">
        <v>94</v>
      </c>
      <c r="C462" s="7" t="s">
        <v>400</v>
      </c>
      <c r="D462" s="7" t="s">
        <v>415</v>
      </c>
      <c r="E462" s="7" t="s">
        <v>95</v>
      </c>
      <c r="F462" s="8">
        <v>45</v>
      </c>
      <c r="G462" s="8">
        <v>45</v>
      </c>
      <c r="H462" s="20"/>
    </row>
    <row r="463" spans="1:8" ht="76.5" outlineLevel="4" x14ac:dyDescent="0.25">
      <c r="A463" s="3" t="s">
        <v>340</v>
      </c>
      <c r="B463" s="2" t="s">
        <v>414</v>
      </c>
      <c r="C463" s="3" t="s">
        <v>400</v>
      </c>
      <c r="D463" s="3" t="s">
        <v>416</v>
      </c>
      <c r="E463" s="3" t="s">
        <v>4</v>
      </c>
      <c r="F463" s="4">
        <v>42</v>
      </c>
      <c r="G463" s="4">
        <v>42</v>
      </c>
      <c r="H463" s="19"/>
    </row>
    <row r="464" spans="1:8" ht="25.5" outlineLevel="4" x14ac:dyDescent="0.25">
      <c r="A464" s="7" t="s">
        <v>340</v>
      </c>
      <c r="B464" s="6" t="s">
        <v>94</v>
      </c>
      <c r="C464" s="7" t="s">
        <v>400</v>
      </c>
      <c r="D464" s="7" t="s">
        <v>416</v>
      </c>
      <c r="E464" s="7" t="s">
        <v>95</v>
      </c>
      <c r="F464" s="8">
        <v>42</v>
      </c>
      <c r="G464" s="8">
        <v>42</v>
      </c>
      <c r="H464" s="20"/>
    </row>
    <row r="465" spans="1:8" ht="25.5" outlineLevel="4" x14ac:dyDescent="0.25">
      <c r="A465" s="3" t="s">
        <v>340</v>
      </c>
      <c r="B465" s="2" t="s">
        <v>401</v>
      </c>
      <c r="C465" s="3" t="s">
        <v>400</v>
      </c>
      <c r="D465" s="3" t="s">
        <v>417</v>
      </c>
      <c r="E465" s="3" t="s">
        <v>4</v>
      </c>
      <c r="F465" s="4">
        <v>7</v>
      </c>
      <c r="G465" s="4">
        <v>7</v>
      </c>
      <c r="H465" s="19"/>
    </row>
    <row r="466" spans="1:8" ht="38.25" outlineLevel="4" x14ac:dyDescent="0.25">
      <c r="A466" s="7" t="s">
        <v>340</v>
      </c>
      <c r="B466" s="6" t="s">
        <v>21</v>
      </c>
      <c r="C466" s="7" t="s">
        <v>400</v>
      </c>
      <c r="D466" s="7" t="s">
        <v>417</v>
      </c>
      <c r="E466" s="7" t="s">
        <v>22</v>
      </c>
      <c r="F466" s="8">
        <v>7</v>
      </c>
      <c r="G466" s="8">
        <v>7</v>
      </c>
      <c r="H466" s="20"/>
    </row>
    <row r="467" spans="1:8" ht="25.5" outlineLevel="4" x14ac:dyDescent="0.25">
      <c r="A467" s="3" t="s">
        <v>340</v>
      </c>
      <c r="B467" s="2" t="s">
        <v>401</v>
      </c>
      <c r="C467" s="3" t="s">
        <v>400</v>
      </c>
      <c r="D467" s="3" t="s">
        <v>418</v>
      </c>
      <c r="E467" s="3" t="s">
        <v>4</v>
      </c>
      <c r="F467" s="4">
        <v>20</v>
      </c>
      <c r="G467" s="4">
        <v>20</v>
      </c>
      <c r="H467" s="19"/>
    </row>
    <row r="468" spans="1:8" ht="38.25" outlineLevel="4" x14ac:dyDescent="0.25">
      <c r="A468" s="7" t="s">
        <v>340</v>
      </c>
      <c r="B468" s="6" t="s">
        <v>21</v>
      </c>
      <c r="C468" s="7" t="s">
        <v>400</v>
      </c>
      <c r="D468" s="7" t="s">
        <v>418</v>
      </c>
      <c r="E468" s="7" t="s">
        <v>22</v>
      </c>
      <c r="F468" s="8">
        <v>20</v>
      </c>
      <c r="G468" s="8">
        <v>20</v>
      </c>
      <c r="H468" s="20"/>
    </row>
    <row r="469" spans="1:8" ht="25.5" outlineLevel="4" x14ac:dyDescent="0.25">
      <c r="A469" s="3" t="s">
        <v>340</v>
      </c>
      <c r="B469" s="2" t="s">
        <v>419</v>
      </c>
      <c r="C469" s="3" t="s">
        <v>420</v>
      </c>
      <c r="D469" s="3" t="s">
        <v>3</v>
      </c>
      <c r="E469" s="3" t="s">
        <v>4</v>
      </c>
      <c r="F469" s="4">
        <v>181673.83403999999</v>
      </c>
      <c r="G469" s="4">
        <v>172243.97109000001</v>
      </c>
      <c r="H469" s="19">
        <v>9429.8629500000006</v>
      </c>
    </row>
    <row r="470" spans="1:8" ht="51" outlineLevel="4" x14ac:dyDescent="0.25">
      <c r="A470" s="3" t="s">
        <v>340</v>
      </c>
      <c r="B470" s="2" t="s">
        <v>421</v>
      </c>
      <c r="C470" s="3" t="s">
        <v>420</v>
      </c>
      <c r="D470" s="3" t="s">
        <v>422</v>
      </c>
      <c r="E470" s="3" t="s">
        <v>4</v>
      </c>
      <c r="F470" s="4">
        <v>15432.2</v>
      </c>
      <c r="G470" s="4">
        <v>7188.2</v>
      </c>
      <c r="H470" s="19">
        <v>8244</v>
      </c>
    </row>
    <row r="471" spans="1:8" ht="38.25" outlineLevel="4" x14ac:dyDescent="0.25">
      <c r="A471" s="7" t="s">
        <v>340</v>
      </c>
      <c r="B471" s="6" t="s">
        <v>21</v>
      </c>
      <c r="C471" s="7" t="s">
        <v>420</v>
      </c>
      <c r="D471" s="7" t="s">
        <v>422</v>
      </c>
      <c r="E471" s="7" t="s">
        <v>22</v>
      </c>
      <c r="F471" s="8">
        <v>3361.95</v>
      </c>
      <c r="G471" s="8">
        <v>166.9</v>
      </c>
      <c r="H471" s="20">
        <v>3195</v>
      </c>
    </row>
    <row r="472" spans="1:8" ht="25.5" outlineLevel="4" x14ac:dyDescent="0.25">
      <c r="A472" s="7" t="s">
        <v>340</v>
      </c>
      <c r="B472" s="6" t="s">
        <v>94</v>
      </c>
      <c r="C472" s="7" t="s">
        <v>420</v>
      </c>
      <c r="D472" s="7" t="s">
        <v>422</v>
      </c>
      <c r="E472" s="7" t="s">
        <v>95</v>
      </c>
      <c r="F472" s="8">
        <v>80</v>
      </c>
      <c r="G472" s="8"/>
      <c r="H472" s="20">
        <v>80</v>
      </c>
    </row>
    <row r="473" spans="1:8" ht="38.25" outlineLevel="4" x14ac:dyDescent="0.25">
      <c r="A473" s="7" t="s">
        <v>340</v>
      </c>
      <c r="B473" s="6" t="s">
        <v>102</v>
      </c>
      <c r="C473" s="7" t="s">
        <v>420</v>
      </c>
      <c r="D473" s="7" t="s">
        <v>422</v>
      </c>
      <c r="E473" s="7" t="s">
        <v>103</v>
      </c>
      <c r="F473" s="8">
        <v>11990.25</v>
      </c>
      <c r="G473" s="8">
        <v>7021.3</v>
      </c>
      <c r="H473" s="20">
        <v>4969</v>
      </c>
    </row>
    <row r="474" spans="1:8" ht="89.25" outlineLevel="4" x14ac:dyDescent="0.25">
      <c r="A474" s="3" t="s">
        <v>340</v>
      </c>
      <c r="B474" s="2" t="s">
        <v>350</v>
      </c>
      <c r="C474" s="3" t="s">
        <v>420</v>
      </c>
      <c r="D474" s="3" t="s">
        <v>423</v>
      </c>
      <c r="E474" s="3" t="s">
        <v>4</v>
      </c>
      <c r="F474" s="4">
        <v>1052.5999999999999</v>
      </c>
      <c r="G474" s="4">
        <v>52.6</v>
      </c>
      <c r="H474" s="19">
        <v>1000</v>
      </c>
    </row>
    <row r="475" spans="1:8" ht="38.25" outlineLevel="4" x14ac:dyDescent="0.25">
      <c r="A475" s="7" t="s">
        <v>340</v>
      </c>
      <c r="B475" s="6" t="s">
        <v>102</v>
      </c>
      <c r="C475" s="7" t="s">
        <v>420</v>
      </c>
      <c r="D475" s="7" t="s">
        <v>423</v>
      </c>
      <c r="E475" s="7" t="s">
        <v>103</v>
      </c>
      <c r="F475" s="8">
        <v>1052.5999999999999</v>
      </c>
      <c r="G475" s="8">
        <v>52.6</v>
      </c>
      <c r="H475" s="20">
        <v>1000</v>
      </c>
    </row>
    <row r="476" spans="1:8" ht="38.25" outlineLevel="4" x14ac:dyDescent="0.25">
      <c r="A476" s="3" t="s">
        <v>340</v>
      </c>
      <c r="B476" s="2" t="s">
        <v>17</v>
      </c>
      <c r="C476" s="3" t="s">
        <v>420</v>
      </c>
      <c r="D476" s="3" t="s">
        <v>424</v>
      </c>
      <c r="E476" s="3" t="s">
        <v>4</v>
      </c>
      <c r="F476" s="4">
        <v>10981.1</v>
      </c>
      <c r="G476" s="4">
        <v>10981.1</v>
      </c>
      <c r="H476" s="19"/>
    </row>
    <row r="477" spans="1:8" ht="76.5" outlineLevel="4" x14ac:dyDescent="0.25">
      <c r="A477" s="7" t="s">
        <v>340</v>
      </c>
      <c r="B477" s="6" t="s">
        <v>11</v>
      </c>
      <c r="C477" s="7" t="s">
        <v>420</v>
      </c>
      <c r="D477" s="7" t="s">
        <v>424</v>
      </c>
      <c r="E477" s="7" t="s">
        <v>12</v>
      </c>
      <c r="F477" s="8">
        <v>10981.1</v>
      </c>
      <c r="G477" s="8">
        <v>10981.1</v>
      </c>
      <c r="H477" s="20"/>
    </row>
    <row r="478" spans="1:8" ht="25.5" outlineLevel="4" x14ac:dyDescent="0.25">
      <c r="A478" s="3" t="s">
        <v>340</v>
      </c>
      <c r="B478" s="2" t="s">
        <v>19</v>
      </c>
      <c r="C478" s="3" t="s">
        <v>420</v>
      </c>
      <c r="D478" s="3" t="s">
        <v>425</v>
      </c>
      <c r="E478" s="3" t="s">
        <v>4</v>
      </c>
      <c r="F478" s="4">
        <v>1576.93569</v>
      </c>
      <c r="G478" s="4">
        <v>1576.93569</v>
      </c>
      <c r="H478" s="19"/>
    </row>
    <row r="479" spans="1:8" ht="38.25" outlineLevel="4" x14ac:dyDescent="0.25">
      <c r="A479" s="7" t="s">
        <v>340</v>
      </c>
      <c r="B479" s="6" t="s">
        <v>21</v>
      </c>
      <c r="C479" s="7" t="s">
        <v>420</v>
      </c>
      <c r="D479" s="7" t="s">
        <v>425</v>
      </c>
      <c r="E479" s="7" t="s">
        <v>22</v>
      </c>
      <c r="F479" s="8">
        <v>1540.3356900000001</v>
      </c>
      <c r="G479" s="8">
        <v>1540.3356900000001</v>
      </c>
      <c r="H479" s="20"/>
    </row>
    <row r="480" spans="1:8" outlineLevel="4" x14ac:dyDescent="0.25">
      <c r="A480" s="7" t="s">
        <v>340</v>
      </c>
      <c r="B480" s="6" t="s">
        <v>23</v>
      </c>
      <c r="C480" s="7" t="s">
        <v>420</v>
      </c>
      <c r="D480" s="7" t="s">
        <v>425</v>
      </c>
      <c r="E480" s="7" t="s">
        <v>24</v>
      </c>
      <c r="F480" s="8">
        <v>36.6</v>
      </c>
      <c r="G480" s="8">
        <v>36.6</v>
      </c>
      <c r="H480" s="20"/>
    </row>
    <row r="481" spans="1:8" ht="63.75" outlineLevel="4" x14ac:dyDescent="0.25">
      <c r="A481" s="3" t="s">
        <v>340</v>
      </c>
      <c r="B481" s="2" t="s">
        <v>13</v>
      </c>
      <c r="C481" s="3" t="s">
        <v>420</v>
      </c>
      <c r="D481" s="3" t="s">
        <v>426</v>
      </c>
      <c r="E481" s="3" t="s">
        <v>4</v>
      </c>
      <c r="F481" s="4">
        <v>185.86295000000001</v>
      </c>
      <c r="G481" s="4"/>
      <c r="H481" s="19">
        <v>185.86295000000001</v>
      </c>
    </row>
    <row r="482" spans="1:8" ht="76.5" outlineLevel="4" x14ac:dyDescent="0.25">
      <c r="A482" s="7" t="s">
        <v>340</v>
      </c>
      <c r="B482" s="6" t="s">
        <v>11</v>
      </c>
      <c r="C482" s="7" t="s">
        <v>420</v>
      </c>
      <c r="D482" s="7" t="s">
        <v>426</v>
      </c>
      <c r="E482" s="7" t="s">
        <v>12</v>
      </c>
      <c r="F482" s="8">
        <v>185.86295000000001</v>
      </c>
      <c r="G482" s="8"/>
      <c r="H482" s="20">
        <v>185.86295000000001</v>
      </c>
    </row>
    <row r="483" spans="1:8" ht="51" outlineLevel="4" x14ac:dyDescent="0.25">
      <c r="A483" s="3" t="s">
        <v>340</v>
      </c>
      <c r="B483" s="2" t="s">
        <v>427</v>
      </c>
      <c r="C483" s="3" t="s">
        <v>420</v>
      </c>
      <c r="D483" s="3" t="s">
        <v>428</v>
      </c>
      <c r="E483" s="3" t="s">
        <v>4</v>
      </c>
      <c r="F483" s="4">
        <v>119107.201</v>
      </c>
      <c r="G483" s="4">
        <v>119107.201</v>
      </c>
      <c r="H483" s="19"/>
    </row>
    <row r="484" spans="1:8" ht="76.5" outlineLevel="4" x14ac:dyDescent="0.25">
      <c r="A484" s="7" t="s">
        <v>340</v>
      </c>
      <c r="B484" s="6" t="s">
        <v>11</v>
      </c>
      <c r="C484" s="7" t="s">
        <v>420</v>
      </c>
      <c r="D484" s="7" t="s">
        <v>428</v>
      </c>
      <c r="E484" s="7" t="s">
        <v>12</v>
      </c>
      <c r="F484" s="8">
        <v>118447.2</v>
      </c>
      <c r="G484" s="8">
        <v>118447.2</v>
      </c>
      <c r="H484" s="20"/>
    </row>
    <row r="485" spans="1:8" ht="38.25" outlineLevel="4" x14ac:dyDescent="0.25">
      <c r="A485" s="7" t="s">
        <v>340</v>
      </c>
      <c r="B485" s="6" t="s">
        <v>21</v>
      </c>
      <c r="C485" s="7" t="s">
        <v>420</v>
      </c>
      <c r="D485" s="7" t="s">
        <v>428</v>
      </c>
      <c r="E485" s="7" t="s">
        <v>22</v>
      </c>
      <c r="F485" s="8">
        <v>660.00099999999998</v>
      </c>
      <c r="G485" s="8">
        <v>660.00099999999998</v>
      </c>
      <c r="H485" s="20"/>
    </row>
    <row r="486" spans="1:8" ht="63.75" outlineLevel="4" x14ac:dyDescent="0.25">
      <c r="A486" s="3" t="s">
        <v>340</v>
      </c>
      <c r="B486" s="2" t="s">
        <v>429</v>
      </c>
      <c r="C486" s="3" t="s">
        <v>420</v>
      </c>
      <c r="D486" s="3" t="s">
        <v>430</v>
      </c>
      <c r="E486" s="3" t="s">
        <v>4</v>
      </c>
      <c r="F486" s="4">
        <v>5604.4</v>
      </c>
      <c r="G486" s="4">
        <v>5604.4</v>
      </c>
      <c r="H486" s="19"/>
    </row>
    <row r="487" spans="1:8" ht="38.25" outlineLevel="4" x14ac:dyDescent="0.25">
      <c r="A487" s="7" t="s">
        <v>340</v>
      </c>
      <c r="B487" s="6" t="s">
        <v>102</v>
      </c>
      <c r="C487" s="7" t="s">
        <v>420</v>
      </c>
      <c r="D487" s="7" t="s">
        <v>430</v>
      </c>
      <c r="E487" s="7" t="s">
        <v>103</v>
      </c>
      <c r="F487" s="8">
        <v>5604.4</v>
      </c>
      <c r="G487" s="8">
        <v>5604.4</v>
      </c>
      <c r="H487" s="20"/>
    </row>
    <row r="488" spans="1:8" ht="76.5" outlineLevel="4" x14ac:dyDescent="0.25">
      <c r="A488" s="3" t="s">
        <v>340</v>
      </c>
      <c r="B488" s="2" t="s">
        <v>431</v>
      </c>
      <c r="C488" s="3" t="s">
        <v>420</v>
      </c>
      <c r="D488" s="3" t="s">
        <v>432</v>
      </c>
      <c r="E488" s="3" t="s">
        <v>4</v>
      </c>
      <c r="F488" s="4">
        <v>27713.142</v>
      </c>
      <c r="G488" s="4">
        <v>27713.142</v>
      </c>
      <c r="H488" s="19"/>
    </row>
    <row r="489" spans="1:8" ht="76.5" outlineLevel="4" x14ac:dyDescent="0.25">
      <c r="A489" s="7" t="s">
        <v>340</v>
      </c>
      <c r="B489" s="6" t="s">
        <v>11</v>
      </c>
      <c r="C489" s="7" t="s">
        <v>420</v>
      </c>
      <c r="D489" s="7" t="s">
        <v>432</v>
      </c>
      <c r="E489" s="7" t="s">
        <v>12</v>
      </c>
      <c r="F489" s="8">
        <v>26878.542000000001</v>
      </c>
      <c r="G489" s="8">
        <v>26878.542000000001</v>
      </c>
      <c r="H489" s="20"/>
    </row>
    <row r="490" spans="1:8" ht="38.25" outlineLevel="4" x14ac:dyDescent="0.25">
      <c r="A490" s="7" t="s">
        <v>340</v>
      </c>
      <c r="B490" s="6" t="s">
        <v>21</v>
      </c>
      <c r="C490" s="7" t="s">
        <v>420</v>
      </c>
      <c r="D490" s="7" t="s">
        <v>432</v>
      </c>
      <c r="E490" s="7" t="s">
        <v>22</v>
      </c>
      <c r="F490" s="8">
        <v>834.6</v>
      </c>
      <c r="G490" s="8">
        <v>834.6</v>
      </c>
      <c r="H490" s="20"/>
    </row>
    <row r="491" spans="1:8" ht="25.5" outlineLevel="4" x14ac:dyDescent="0.25">
      <c r="A491" s="3" t="s">
        <v>340</v>
      </c>
      <c r="B491" s="2" t="s">
        <v>25</v>
      </c>
      <c r="C491" s="3" t="s">
        <v>420</v>
      </c>
      <c r="D491" s="3" t="s">
        <v>26</v>
      </c>
      <c r="E491" s="3" t="s">
        <v>4</v>
      </c>
      <c r="F491" s="4">
        <v>20.392399999999999</v>
      </c>
      <c r="G491" s="4">
        <v>20.392399999999999</v>
      </c>
      <c r="H491" s="19"/>
    </row>
    <row r="492" spans="1:8" ht="76.5" outlineLevel="4" x14ac:dyDescent="0.25">
      <c r="A492" s="7" t="s">
        <v>340</v>
      </c>
      <c r="B492" s="6" t="s">
        <v>11</v>
      </c>
      <c r="C492" s="7" t="s">
        <v>420</v>
      </c>
      <c r="D492" s="7" t="s">
        <v>26</v>
      </c>
      <c r="E492" s="7" t="s">
        <v>12</v>
      </c>
      <c r="F492" s="8">
        <v>16.592400000000001</v>
      </c>
      <c r="G492" s="8">
        <v>16.592400000000001</v>
      </c>
      <c r="H492" s="20"/>
    </row>
    <row r="493" spans="1:8" ht="38.25" outlineLevel="4" x14ac:dyDescent="0.25">
      <c r="A493" s="7" t="s">
        <v>340</v>
      </c>
      <c r="B493" s="6" t="s">
        <v>21</v>
      </c>
      <c r="C493" s="7" t="s">
        <v>420</v>
      </c>
      <c r="D493" s="7" t="s">
        <v>26</v>
      </c>
      <c r="E493" s="7" t="s">
        <v>22</v>
      </c>
      <c r="F493" s="8">
        <v>3.8</v>
      </c>
      <c r="G493" s="8">
        <v>3.8</v>
      </c>
      <c r="H493" s="20"/>
    </row>
    <row r="494" spans="1:8" outlineLevel="4" x14ac:dyDescent="0.25">
      <c r="A494" s="3" t="s">
        <v>340</v>
      </c>
      <c r="B494" s="2" t="s">
        <v>258</v>
      </c>
      <c r="C494" s="3" t="s">
        <v>259</v>
      </c>
      <c r="D494" s="3" t="s">
        <v>3</v>
      </c>
      <c r="E494" s="3" t="s">
        <v>4</v>
      </c>
      <c r="F494" s="4">
        <v>253.56066000000001</v>
      </c>
      <c r="G494" s="4">
        <v>253.56066000000001</v>
      </c>
      <c r="H494" s="19"/>
    </row>
    <row r="495" spans="1:8" outlineLevel="4" x14ac:dyDescent="0.25">
      <c r="A495" s="3" t="s">
        <v>340</v>
      </c>
      <c r="B495" s="2" t="s">
        <v>260</v>
      </c>
      <c r="C495" s="3" t="s">
        <v>261</v>
      </c>
      <c r="D495" s="3" t="s">
        <v>3</v>
      </c>
      <c r="E495" s="3" t="s">
        <v>4</v>
      </c>
      <c r="F495" s="4">
        <v>253.56066000000001</v>
      </c>
      <c r="G495" s="4">
        <v>253.56066000000001</v>
      </c>
      <c r="H495" s="19"/>
    </row>
    <row r="496" spans="1:8" ht="25.5" outlineLevel="4" x14ac:dyDescent="0.25">
      <c r="A496" s="3" t="s">
        <v>340</v>
      </c>
      <c r="B496" s="2" t="s">
        <v>322</v>
      </c>
      <c r="C496" s="3" t="s">
        <v>261</v>
      </c>
      <c r="D496" s="3" t="s">
        <v>323</v>
      </c>
      <c r="E496" s="3" t="s">
        <v>4</v>
      </c>
      <c r="F496" s="4">
        <v>253.56066000000001</v>
      </c>
      <c r="G496" s="4">
        <v>253.56066000000001</v>
      </c>
      <c r="H496" s="19"/>
    </row>
    <row r="497" spans="1:8" ht="38.25" outlineLevel="4" x14ac:dyDescent="0.25">
      <c r="A497" s="7" t="s">
        <v>340</v>
      </c>
      <c r="B497" s="6" t="s">
        <v>21</v>
      </c>
      <c r="C497" s="7" t="s">
        <v>261</v>
      </c>
      <c r="D497" s="7" t="s">
        <v>323</v>
      </c>
      <c r="E497" s="7" t="s">
        <v>22</v>
      </c>
      <c r="F497" s="8">
        <v>253.56066000000001</v>
      </c>
      <c r="G497" s="8">
        <v>253.56066000000001</v>
      </c>
      <c r="H497" s="20"/>
    </row>
    <row r="498" spans="1:8" outlineLevel="4" x14ac:dyDescent="0.25">
      <c r="A498" s="3" t="s">
        <v>340</v>
      </c>
      <c r="B498" s="2" t="s">
        <v>262</v>
      </c>
      <c r="C498" s="3" t="s">
        <v>263</v>
      </c>
      <c r="D498" s="3" t="s">
        <v>3</v>
      </c>
      <c r="E498" s="3" t="s">
        <v>4</v>
      </c>
      <c r="F498" s="4">
        <v>102764.31944000001</v>
      </c>
      <c r="G498" s="4">
        <v>3566.7000000000003</v>
      </c>
      <c r="H498" s="19">
        <v>99197.619440000009</v>
      </c>
    </row>
    <row r="499" spans="1:8" ht="25.5" outlineLevel="4" x14ac:dyDescent="0.25">
      <c r="A499" s="3" t="s">
        <v>340</v>
      </c>
      <c r="B499" s="2" t="s">
        <v>268</v>
      </c>
      <c r="C499" s="3" t="s">
        <v>269</v>
      </c>
      <c r="D499" s="3" t="s">
        <v>3</v>
      </c>
      <c r="E499" s="3" t="s">
        <v>4</v>
      </c>
      <c r="F499" s="4">
        <v>1966.9</v>
      </c>
      <c r="G499" s="4"/>
      <c r="H499" s="19">
        <v>1966.9</v>
      </c>
    </row>
    <row r="500" spans="1:8" ht="114.75" outlineLevel="4" x14ac:dyDescent="0.25">
      <c r="A500" s="3" t="s">
        <v>340</v>
      </c>
      <c r="B500" s="2" t="s">
        <v>433</v>
      </c>
      <c r="C500" s="3" t="s">
        <v>269</v>
      </c>
      <c r="D500" s="3" t="s">
        <v>434</v>
      </c>
      <c r="E500" s="3" t="s">
        <v>4</v>
      </c>
      <c r="F500" s="4">
        <v>896.9</v>
      </c>
      <c r="G500" s="4"/>
      <c r="H500" s="19">
        <v>896.9</v>
      </c>
    </row>
    <row r="501" spans="1:8" ht="38.25" outlineLevel="4" x14ac:dyDescent="0.25">
      <c r="A501" s="7" t="s">
        <v>340</v>
      </c>
      <c r="B501" s="6" t="s">
        <v>21</v>
      </c>
      <c r="C501" s="7" t="s">
        <v>269</v>
      </c>
      <c r="D501" s="7" t="s">
        <v>434</v>
      </c>
      <c r="E501" s="7" t="s">
        <v>22</v>
      </c>
      <c r="F501" s="8">
        <v>9</v>
      </c>
      <c r="G501" s="8"/>
      <c r="H501" s="20">
        <v>9</v>
      </c>
    </row>
    <row r="502" spans="1:8" ht="25.5" outlineLevel="4" x14ac:dyDescent="0.25">
      <c r="A502" s="7" t="s">
        <v>340</v>
      </c>
      <c r="B502" s="6" t="s">
        <v>94</v>
      </c>
      <c r="C502" s="7" t="s">
        <v>269</v>
      </c>
      <c r="D502" s="7" t="s">
        <v>434</v>
      </c>
      <c r="E502" s="7" t="s">
        <v>95</v>
      </c>
      <c r="F502" s="8">
        <v>887.9</v>
      </c>
      <c r="G502" s="8"/>
      <c r="H502" s="20">
        <v>887.9</v>
      </c>
    </row>
    <row r="503" spans="1:8" ht="25.5" outlineLevel="4" x14ac:dyDescent="0.25">
      <c r="A503" s="3" t="s">
        <v>340</v>
      </c>
      <c r="B503" s="2" t="s">
        <v>435</v>
      </c>
      <c r="C503" s="3" t="s">
        <v>269</v>
      </c>
      <c r="D503" s="3" t="s">
        <v>436</v>
      </c>
      <c r="E503" s="3" t="s">
        <v>4</v>
      </c>
      <c r="F503" s="4">
        <v>1070</v>
      </c>
      <c r="G503" s="4"/>
      <c r="H503" s="19">
        <v>1070</v>
      </c>
    </row>
    <row r="504" spans="1:8" ht="38.25" outlineLevel="4" x14ac:dyDescent="0.25">
      <c r="A504" s="7" t="s">
        <v>340</v>
      </c>
      <c r="B504" s="6" t="s">
        <v>21</v>
      </c>
      <c r="C504" s="7" t="s">
        <v>269</v>
      </c>
      <c r="D504" s="7" t="s">
        <v>436</v>
      </c>
      <c r="E504" s="7" t="s">
        <v>22</v>
      </c>
      <c r="F504" s="8">
        <v>10.65</v>
      </c>
      <c r="G504" s="8"/>
      <c r="H504" s="20">
        <v>10.65</v>
      </c>
    </row>
    <row r="505" spans="1:8" ht="25.5" outlineLevel="4" x14ac:dyDescent="0.25">
      <c r="A505" s="7" t="s">
        <v>340</v>
      </c>
      <c r="B505" s="6" t="s">
        <v>94</v>
      </c>
      <c r="C505" s="7" t="s">
        <v>269</v>
      </c>
      <c r="D505" s="7" t="s">
        <v>436</v>
      </c>
      <c r="E505" s="7" t="s">
        <v>95</v>
      </c>
      <c r="F505" s="8">
        <v>1059.3499999999999</v>
      </c>
      <c r="G505" s="8"/>
      <c r="H505" s="20">
        <v>1059.3499999999999</v>
      </c>
    </row>
    <row r="506" spans="1:8" outlineLevel="4" x14ac:dyDescent="0.25">
      <c r="A506" s="3" t="s">
        <v>340</v>
      </c>
      <c r="B506" s="2" t="s">
        <v>280</v>
      </c>
      <c r="C506" s="3" t="s">
        <v>281</v>
      </c>
      <c r="D506" s="3" t="s">
        <v>3</v>
      </c>
      <c r="E506" s="3" t="s">
        <v>4</v>
      </c>
      <c r="F506" s="4">
        <v>96549.819440000007</v>
      </c>
      <c r="G506" s="4">
        <v>3566.7000000000003</v>
      </c>
      <c r="H506" s="19">
        <v>92983.119440000009</v>
      </c>
    </row>
    <row r="507" spans="1:8" ht="127.5" outlineLevel="4" x14ac:dyDescent="0.25">
      <c r="A507" s="3" t="s">
        <v>340</v>
      </c>
      <c r="B507" s="2" t="s">
        <v>437</v>
      </c>
      <c r="C507" s="3" t="s">
        <v>281</v>
      </c>
      <c r="D507" s="3" t="s">
        <v>438</v>
      </c>
      <c r="E507" s="3" t="s">
        <v>4</v>
      </c>
      <c r="F507" s="4">
        <v>3367.8</v>
      </c>
      <c r="G507" s="4">
        <v>3367.8</v>
      </c>
      <c r="H507" s="19"/>
    </row>
    <row r="508" spans="1:8" ht="38.25" outlineLevel="4" x14ac:dyDescent="0.25">
      <c r="A508" s="7" t="s">
        <v>340</v>
      </c>
      <c r="B508" s="6" t="s">
        <v>21</v>
      </c>
      <c r="C508" s="7" t="s">
        <v>281</v>
      </c>
      <c r="D508" s="7" t="s">
        <v>438</v>
      </c>
      <c r="E508" s="7" t="s">
        <v>22</v>
      </c>
      <c r="F508" s="8">
        <v>33.299999999999997</v>
      </c>
      <c r="G508" s="8">
        <v>33.299999999999997</v>
      </c>
      <c r="H508" s="20"/>
    </row>
    <row r="509" spans="1:8" ht="25.5" outlineLevel="4" x14ac:dyDescent="0.25">
      <c r="A509" s="7" t="s">
        <v>340</v>
      </c>
      <c r="B509" s="6" t="s">
        <v>94</v>
      </c>
      <c r="C509" s="7" t="s">
        <v>281</v>
      </c>
      <c r="D509" s="7" t="s">
        <v>438</v>
      </c>
      <c r="E509" s="7" t="s">
        <v>95</v>
      </c>
      <c r="F509" s="8">
        <v>3334.5</v>
      </c>
      <c r="G509" s="8">
        <v>3334.5</v>
      </c>
      <c r="H509" s="20"/>
    </row>
    <row r="510" spans="1:8" ht="63.75" outlineLevel="4" x14ac:dyDescent="0.25">
      <c r="A510" s="3" t="s">
        <v>340</v>
      </c>
      <c r="B510" s="2" t="s">
        <v>439</v>
      </c>
      <c r="C510" s="3" t="s">
        <v>281</v>
      </c>
      <c r="D510" s="3" t="s">
        <v>440</v>
      </c>
      <c r="E510" s="3" t="s">
        <v>4</v>
      </c>
      <c r="F510" s="4">
        <v>28263.4</v>
      </c>
      <c r="G510" s="4"/>
      <c r="H510" s="19">
        <v>28263.4</v>
      </c>
    </row>
    <row r="511" spans="1:8" ht="38.25" outlineLevel="4" x14ac:dyDescent="0.25">
      <c r="A511" s="7" t="s">
        <v>340</v>
      </c>
      <c r="B511" s="6" t="s">
        <v>21</v>
      </c>
      <c r="C511" s="7" t="s">
        <v>281</v>
      </c>
      <c r="D511" s="7" t="s">
        <v>440</v>
      </c>
      <c r="E511" s="7" t="s">
        <v>22</v>
      </c>
      <c r="F511" s="8">
        <v>282.60000000000002</v>
      </c>
      <c r="G511" s="8"/>
      <c r="H511" s="20">
        <v>282.60000000000002</v>
      </c>
    </row>
    <row r="512" spans="1:8" ht="25.5" outlineLevel="4" x14ac:dyDescent="0.25">
      <c r="A512" s="7" t="s">
        <v>340</v>
      </c>
      <c r="B512" s="6" t="s">
        <v>94</v>
      </c>
      <c r="C512" s="7" t="s">
        <v>281</v>
      </c>
      <c r="D512" s="7" t="s">
        <v>440</v>
      </c>
      <c r="E512" s="7" t="s">
        <v>95</v>
      </c>
      <c r="F512" s="8">
        <v>27980.799999999999</v>
      </c>
      <c r="G512" s="8"/>
      <c r="H512" s="20">
        <v>27980.799999999999</v>
      </c>
    </row>
    <row r="513" spans="1:8" ht="51" outlineLevel="4" x14ac:dyDescent="0.25">
      <c r="A513" s="3" t="s">
        <v>340</v>
      </c>
      <c r="B513" s="2" t="s">
        <v>441</v>
      </c>
      <c r="C513" s="3" t="s">
        <v>281</v>
      </c>
      <c r="D513" s="3" t="s">
        <v>442</v>
      </c>
      <c r="E513" s="3" t="s">
        <v>4</v>
      </c>
      <c r="F513" s="4">
        <v>198.9</v>
      </c>
      <c r="G513" s="4">
        <v>198.9</v>
      </c>
      <c r="H513" s="19"/>
    </row>
    <row r="514" spans="1:8" ht="25.5" outlineLevel="4" x14ac:dyDescent="0.25">
      <c r="A514" s="7" t="s">
        <v>340</v>
      </c>
      <c r="B514" s="6" t="s">
        <v>94</v>
      </c>
      <c r="C514" s="7" t="s">
        <v>281</v>
      </c>
      <c r="D514" s="7" t="s">
        <v>442</v>
      </c>
      <c r="E514" s="7" t="s">
        <v>95</v>
      </c>
      <c r="F514" s="8">
        <v>198.9</v>
      </c>
      <c r="G514" s="8">
        <v>198.9</v>
      </c>
      <c r="H514" s="20"/>
    </row>
    <row r="515" spans="1:8" ht="51" outlineLevel="4" x14ac:dyDescent="0.25">
      <c r="A515" s="3" t="s">
        <v>340</v>
      </c>
      <c r="B515" s="2" t="s">
        <v>443</v>
      </c>
      <c r="C515" s="3" t="s">
        <v>281</v>
      </c>
      <c r="D515" s="3" t="s">
        <v>444</v>
      </c>
      <c r="E515" s="3" t="s">
        <v>4</v>
      </c>
      <c r="F515" s="4">
        <v>45768.7</v>
      </c>
      <c r="G515" s="4"/>
      <c r="H515" s="19">
        <v>45768.7</v>
      </c>
    </row>
    <row r="516" spans="1:8" ht="38.25" outlineLevel="4" x14ac:dyDescent="0.25">
      <c r="A516" s="7" t="s">
        <v>340</v>
      </c>
      <c r="B516" s="6" t="s">
        <v>21</v>
      </c>
      <c r="C516" s="7" t="s">
        <v>281</v>
      </c>
      <c r="D516" s="7" t="s">
        <v>444</v>
      </c>
      <c r="E516" s="7" t="s">
        <v>22</v>
      </c>
      <c r="F516" s="8">
        <v>621.79999999999995</v>
      </c>
      <c r="G516" s="8"/>
      <c r="H516" s="20">
        <v>621.79999999999995</v>
      </c>
    </row>
    <row r="517" spans="1:8" ht="25.5" outlineLevel="4" x14ac:dyDescent="0.25">
      <c r="A517" s="7" t="s">
        <v>340</v>
      </c>
      <c r="B517" s="6" t="s">
        <v>94</v>
      </c>
      <c r="C517" s="7" t="s">
        <v>281</v>
      </c>
      <c r="D517" s="7" t="s">
        <v>444</v>
      </c>
      <c r="E517" s="7" t="s">
        <v>95</v>
      </c>
      <c r="F517" s="8">
        <v>45146.9</v>
      </c>
      <c r="G517" s="8"/>
      <c r="H517" s="20">
        <v>45146.9</v>
      </c>
    </row>
    <row r="518" spans="1:8" ht="63.75" outlineLevel="4" x14ac:dyDescent="0.25">
      <c r="A518" s="3" t="s">
        <v>340</v>
      </c>
      <c r="B518" s="2" t="s">
        <v>445</v>
      </c>
      <c r="C518" s="3" t="s">
        <v>281</v>
      </c>
      <c r="D518" s="3" t="s">
        <v>446</v>
      </c>
      <c r="E518" s="3" t="s">
        <v>4</v>
      </c>
      <c r="F518" s="4">
        <v>18951.01944</v>
      </c>
      <c r="G518" s="4"/>
      <c r="H518" s="19">
        <v>18951.01944</v>
      </c>
    </row>
    <row r="519" spans="1:8" ht="38.25" outlineLevel="4" x14ac:dyDescent="0.25">
      <c r="A519" s="7" t="s">
        <v>340</v>
      </c>
      <c r="B519" s="6" t="s">
        <v>139</v>
      </c>
      <c r="C519" s="7" t="s">
        <v>281</v>
      </c>
      <c r="D519" s="7" t="s">
        <v>446</v>
      </c>
      <c r="E519" s="7" t="s">
        <v>140</v>
      </c>
      <c r="F519" s="8">
        <v>18951.01944</v>
      </c>
      <c r="G519" s="8"/>
      <c r="H519" s="20">
        <v>18951.01944</v>
      </c>
    </row>
    <row r="520" spans="1:8" ht="25.5" outlineLevel="4" x14ac:dyDescent="0.25">
      <c r="A520" s="3" t="s">
        <v>340</v>
      </c>
      <c r="B520" s="2" t="s">
        <v>447</v>
      </c>
      <c r="C520" s="3" t="s">
        <v>448</v>
      </c>
      <c r="D520" s="3" t="s">
        <v>3</v>
      </c>
      <c r="E520" s="3" t="s">
        <v>4</v>
      </c>
      <c r="F520" s="4">
        <v>4247.6000000000004</v>
      </c>
      <c r="G520" s="4"/>
      <c r="H520" s="19">
        <v>4247.6000000000004</v>
      </c>
    </row>
    <row r="521" spans="1:8" ht="63.75" outlineLevel="3" x14ac:dyDescent="0.25">
      <c r="A521" s="3" t="s">
        <v>340</v>
      </c>
      <c r="B521" s="2" t="s">
        <v>449</v>
      </c>
      <c r="C521" s="3" t="s">
        <v>448</v>
      </c>
      <c r="D521" s="3" t="s">
        <v>450</v>
      </c>
      <c r="E521" s="3" t="s">
        <v>4</v>
      </c>
      <c r="F521" s="4">
        <v>4247.6000000000004</v>
      </c>
      <c r="G521" s="4"/>
      <c r="H521" s="19">
        <v>4247.6000000000004</v>
      </c>
    </row>
    <row r="522" spans="1:8" ht="76.5" outlineLevel="4" x14ac:dyDescent="0.25">
      <c r="A522" s="7" t="s">
        <v>340</v>
      </c>
      <c r="B522" s="6" t="s">
        <v>11</v>
      </c>
      <c r="C522" s="7" t="s">
        <v>448</v>
      </c>
      <c r="D522" s="7" t="s">
        <v>450</v>
      </c>
      <c r="E522" s="7" t="s">
        <v>12</v>
      </c>
      <c r="F522" s="8">
        <v>2349.1999999999998</v>
      </c>
      <c r="G522" s="8"/>
      <c r="H522" s="20">
        <v>2349.1999999999998</v>
      </c>
    </row>
    <row r="523" spans="1:8" ht="38.25" outlineLevel="4" x14ac:dyDescent="0.25">
      <c r="A523" s="7" t="s">
        <v>340</v>
      </c>
      <c r="B523" s="6" t="s">
        <v>21</v>
      </c>
      <c r="C523" s="7" t="s">
        <v>448</v>
      </c>
      <c r="D523" s="7" t="s">
        <v>450</v>
      </c>
      <c r="E523" s="7" t="s">
        <v>22</v>
      </c>
      <c r="F523" s="8">
        <v>1898.4</v>
      </c>
      <c r="G523" s="8"/>
      <c r="H523" s="20">
        <v>1898.4</v>
      </c>
    </row>
    <row r="524" spans="1:8" ht="51" x14ac:dyDescent="0.25">
      <c r="A524" s="3" t="s">
        <v>304</v>
      </c>
      <c r="B524" s="2" t="s">
        <v>303</v>
      </c>
      <c r="C524" s="3" t="s">
        <v>2</v>
      </c>
      <c r="D524" s="3" t="s">
        <v>3</v>
      </c>
      <c r="E524" s="3" t="s">
        <v>4</v>
      </c>
      <c r="F524" s="4">
        <v>154758.14708</v>
      </c>
      <c r="G524" s="4">
        <v>118519.20641</v>
      </c>
      <c r="H524" s="19">
        <v>36238.940669999996</v>
      </c>
    </row>
    <row r="525" spans="1:8" outlineLevel="1" x14ac:dyDescent="0.25">
      <c r="A525" s="3" t="s">
        <v>304</v>
      </c>
      <c r="B525" s="2" t="s">
        <v>96</v>
      </c>
      <c r="C525" s="3" t="s">
        <v>97</v>
      </c>
      <c r="D525" s="3" t="s">
        <v>3</v>
      </c>
      <c r="E525" s="3" t="s">
        <v>4</v>
      </c>
      <c r="F525" s="4">
        <v>3026</v>
      </c>
      <c r="G525" s="4"/>
      <c r="H525" s="19">
        <v>3026</v>
      </c>
    </row>
    <row r="526" spans="1:8" ht="25.5" outlineLevel="2" x14ac:dyDescent="0.25">
      <c r="A526" s="3" t="s">
        <v>304</v>
      </c>
      <c r="B526" s="2" t="s">
        <v>145</v>
      </c>
      <c r="C526" s="3" t="s">
        <v>146</v>
      </c>
      <c r="D526" s="3" t="s">
        <v>3</v>
      </c>
      <c r="E526" s="3" t="s">
        <v>4</v>
      </c>
      <c r="F526" s="4">
        <v>3026</v>
      </c>
      <c r="G526" s="4"/>
      <c r="H526" s="19">
        <v>3026</v>
      </c>
    </row>
    <row r="527" spans="1:8" ht="38.25" outlineLevel="3" x14ac:dyDescent="0.25">
      <c r="A527" s="3" t="s">
        <v>304</v>
      </c>
      <c r="B527" s="2" t="s">
        <v>305</v>
      </c>
      <c r="C527" s="3" t="s">
        <v>146</v>
      </c>
      <c r="D527" s="3" t="s">
        <v>306</v>
      </c>
      <c r="E527" s="3" t="s">
        <v>4</v>
      </c>
      <c r="F527" s="4">
        <v>3026</v>
      </c>
      <c r="G527" s="4"/>
      <c r="H527" s="19">
        <v>3026</v>
      </c>
    </row>
    <row r="528" spans="1:8" ht="38.25" outlineLevel="4" x14ac:dyDescent="0.25">
      <c r="A528" s="7" t="s">
        <v>304</v>
      </c>
      <c r="B528" s="6" t="s">
        <v>102</v>
      </c>
      <c r="C528" s="7" t="s">
        <v>146</v>
      </c>
      <c r="D528" s="7" t="s">
        <v>306</v>
      </c>
      <c r="E528" s="7" t="s">
        <v>103</v>
      </c>
      <c r="F528" s="8">
        <v>3026</v>
      </c>
      <c r="G528" s="8"/>
      <c r="H528" s="20">
        <v>3026</v>
      </c>
    </row>
    <row r="529" spans="1:8" outlineLevel="1" x14ac:dyDescent="0.25">
      <c r="A529" s="3" t="s">
        <v>304</v>
      </c>
      <c r="B529" s="2" t="s">
        <v>248</v>
      </c>
      <c r="C529" s="3" t="s">
        <v>249</v>
      </c>
      <c r="D529" s="3" t="s">
        <v>3</v>
      </c>
      <c r="E529" s="3" t="s">
        <v>4</v>
      </c>
      <c r="F529" s="4">
        <v>63771.3</v>
      </c>
      <c r="G529" s="4">
        <v>49817.3</v>
      </c>
      <c r="H529" s="19">
        <v>13954</v>
      </c>
    </row>
    <row r="530" spans="1:8" ht="25.5" outlineLevel="2" x14ac:dyDescent="0.25">
      <c r="A530" s="3" t="s">
        <v>304</v>
      </c>
      <c r="B530" s="2" t="s">
        <v>307</v>
      </c>
      <c r="C530" s="3" t="s">
        <v>308</v>
      </c>
      <c r="D530" s="3" t="s">
        <v>3</v>
      </c>
      <c r="E530" s="3" t="s">
        <v>4</v>
      </c>
      <c r="F530" s="4">
        <v>63771.3</v>
      </c>
      <c r="G530" s="4">
        <v>49817.3</v>
      </c>
      <c r="H530" s="19">
        <v>13954</v>
      </c>
    </row>
    <row r="531" spans="1:8" ht="76.5" outlineLevel="3" x14ac:dyDescent="0.25">
      <c r="A531" s="3" t="s">
        <v>304</v>
      </c>
      <c r="B531" s="2" t="s">
        <v>309</v>
      </c>
      <c r="C531" s="3" t="s">
        <v>308</v>
      </c>
      <c r="D531" s="3" t="s">
        <v>310</v>
      </c>
      <c r="E531" s="3" t="s">
        <v>4</v>
      </c>
      <c r="F531" s="4">
        <v>49082.9</v>
      </c>
      <c r="G531" s="4">
        <v>49082.9</v>
      </c>
      <c r="H531" s="19"/>
    </row>
    <row r="532" spans="1:8" ht="38.25" outlineLevel="4" x14ac:dyDescent="0.25">
      <c r="A532" s="7" t="s">
        <v>304</v>
      </c>
      <c r="B532" s="6" t="s">
        <v>102</v>
      </c>
      <c r="C532" s="7" t="s">
        <v>308</v>
      </c>
      <c r="D532" s="7" t="s">
        <v>310</v>
      </c>
      <c r="E532" s="7" t="s">
        <v>103</v>
      </c>
      <c r="F532" s="8">
        <v>49082.9</v>
      </c>
      <c r="G532" s="8">
        <v>49082.9</v>
      </c>
      <c r="H532" s="20"/>
    </row>
    <row r="533" spans="1:8" ht="89.25" outlineLevel="3" x14ac:dyDescent="0.25">
      <c r="A533" s="3" t="s">
        <v>304</v>
      </c>
      <c r="B533" s="2" t="s">
        <v>311</v>
      </c>
      <c r="C533" s="3" t="s">
        <v>308</v>
      </c>
      <c r="D533" s="3" t="s">
        <v>312</v>
      </c>
      <c r="E533" s="3" t="s">
        <v>4</v>
      </c>
      <c r="F533" s="4">
        <v>14688.4</v>
      </c>
      <c r="G533" s="4">
        <v>734.4</v>
      </c>
      <c r="H533" s="19">
        <v>13954</v>
      </c>
    </row>
    <row r="534" spans="1:8" ht="38.25" outlineLevel="4" x14ac:dyDescent="0.25">
      <c r="A534" s="7" t="s">
        <v>304</v>
      </c>
      <c r="B534" s="6" t="s">
        <v>102</v>
      </c>
      <c r="C534" s="7" t="s">
        <v>308</v>
      </c>
      <c r="D534" s="7" t="s">
        <v>312</v>
      </c>
      <c r="E534" s="7" t="s">
        <v>103</v>
      </c>
      <c r="F534" s="8">
        <v>14688.4</v>
      </c>
      <c r="G534" s="8">
        <v>734.4</v>
      </c>
      <c r="H534" s="20">
        <v>13954</v>
      </c>
    </row>
    <row r="535" spans="1:8" outlineLevel="1" x14ac:dyDescent="0.25">
      <c r="A535" s="3" t="s">
        <v>304</v>
      </c>
      <c r="B535" s="2" t="s">
        <v>258</v>
      </c>
      <c r="C535" s="3" t="s">
        <v>259</v>
      </c>
      <c r="D535" s="3" t="s">
        <v>3</v>
      </c>
      <c r="E535" s="3" t="s">
        <v>4</v>
      </c>
      <c r="F535" s="4">
        <v>87960.847080000007</v>
      </c>
      <c r="G535" s="4">
        <v>68701.906409999996</v>
      </c>
      <c r="H535" s="19">
        <v>19258.94067</v>
      </c>
    </row>
    <row r="536" spans="1:8" outlineLevel="2" x14ac:dyDescent="0.25">
      <c r="A536" s="3" t="s">
        <v>304</v>
      </c>
      <c r="B536" s="2" t="s">
        <v>260</v>
      </c>
      <c r="C536" s="3" t="s">
        <v>261</v>
      </c>
      <c r="D536" s="3" t="s">
        <v>3</v>
      </c>
      <c r="E536" s="3" t="s">
        <v>4</v>
      </c>
      <c r="F536" s="4">
        <v>74011.224409999995</v>
      </c>
      <c r="G536" s="4">
        <v>54836.324410000001</v>
      </c>
      <c r="H536" s="19">
        <v>19174.900000000001</v>
      </c>
    </row>
    <row r="537" spans="1:8" ht="76.5" outlineLevel="3" x14ac:dyDescent="0.25">
      <c r="A537" s="3" t="s">
        <v>304</v>
      </c>
      <c r="B537" s="2" t="s">
        <v>313</v>
      </c>
      <c r="C537" s="3" t="s">
        <v>261</v>
      </c>
      <c r="D537" s="3" t="s">
        <v>314</v>
      </c>
      <c r="E537" s="3" t="s">
        <v>4</v>
      </c>
      <c r="F537" s="4">
        <v>3493.8</v>
      </c>
      <c r="G537" s="4">
        <v>3493.8</v>
      </c>
      <c r="H537" s="19"/>
    </row>
    <row r="538" spans="1:8" ht="38.25" outlineLevel="4" x14ac:dyDescent="0.25">
      <c r="A538" s="7" t="s">
        <v>304</v>
      </c>
      <c r="B538" s="6" t="s">
        <v>102</v>
      </c>
      <c r="C538" s="7" t="s">
        <v>261</v>
      </c>
      <c r="D538" s="7" t="s">
        <v>314</v>
      </c>
      <c r="E538" s="7" t="s">
        <v>103</v>
      </c>
      <c r="F538" s="8">
        <v>3493.8</v>
      </c>
      <c r="G538" s="8">
        <v>3493.8</v>
      </c>
      <c r="H538" s="20"/>
    </row>
    <row r="539" spans="1:8" ht="89.25" outlineLevel="3" x14ac:dyDescent="0.25">
      <c r="A539" s="3" t="s">
        <v>304</v>
      </c>
      <c r="B539" s="2" t="s">
        <v>311</v>
      </c>
      <c r="C539" s="3" t="s">
        <v>261</v>
      </c>
      <c r="D539" s="3" t="s">
        <v>315</v>
      </c>
      <c r="E539" s="3" t="s">
        <v>4</v>
      </c>
      <c r="F539" s="4">
        <v>937.1</v>
      </c>
      <c r="G539" s="4">
        <v>46.9</v>
      </c>
      <c r="H539" s="19">
        <v>890.2</v>
      </c>
    </row>
    <row r="540" spans="1:8" ht="38.25" outlineLevel="4" x14ac:dyDescent="0.25">
      <c r="A540" s="7" t="s">
        <v>304</v>
      </c>
      <c r="B540" s="6" t="s">
        <v>102</v>
      </c>
      <c r="C540" s="7" t="s">
        <v>261</v>
      </c>
      <c r="D540" s="7" t="s">
        <v>315</v>
      </c>
      <c r="E540" s="7" t="s">
        <v>103</v>
      </c>
      <c r="F540" s="8">
        <v>937.1</v>
      </c>
      <c r="G540" s="8">
        <v>46.9</v>
      </c>
      <c r="H540" s="20">
        <v>890.2</v>
      </c>
    </row>
    <row r="541" spans="1:8" ht="76.5" outlineLevel="3" x14ac:dyDescent="0.25">
      <c r="A541" s="3" t="s">
        <v>304</v>
      </c>
      <c r="B541" s="2" t="s">
        <v>316</v>
      </c>
      <c r="C541" s="3" t="s">
        <v>261</v>
      </c>
      <c r="D541" s="3" t="s">
        <v>317</v>
      </c>
      <c r="E541" s="3" t="s">
        <v>4</v>
      </c>
      <c r="F541" s="4">
        <v>14090.2</v>
      </c>
      <c r="G541" s="4">
        <v>14090.2</v>
      </c>
      <c r="H541" s="19"/>
    </row>
    <row r="542" spans="1:8" ht="38.25" outlineLevel="4" x14ac:dyDescent="0.25">
      <c r="A542" s="7" t="s">
        <v>304</v>
      </c>
      <c r="B542" s="6" t="s">
        <v>102</v>
      </c>
      <c r="C542" s="7" t="s">
        <v>261</v>
      </c>
      <c r="D542" s="7" t="s">
        <v>317</v>
      </c>
      <c r="E542" s="7" t="s">
        <v>103</v>
      </c>
      <c r="F542" s="8">
        <v>14090.2</v>
      </c>
      <c r="G542" s="8">
        <v>14090.2</v>
      </c>
      <c r="H542" s="20"/>
    </row>
    <row r="543" spans="1:8" ht="89.25" outlineLevel="3" x14ac:dyDescent="0.25">
      <c r="A543" s="3" t="s">
        <v>304</v>
      </c>
      <c r="B543" s="2" t="s">
        <v>311</v>
      </c>
      <c r="C543" s="3" t="s">
        <v>261</v>
      </c>
      <c r="D543" s="3" t="s">
        <v>318</v>
      </c>
      <c r="E543" s="3" t="s">
        <v>4</v>
      </c>
      <c r="F543" s="4">
        <v>4472.8</v>
      </c>
      <c r="G543" s="4">
        <v>223.6</v>
      </c>
      <c r="H543" s="19">
        <v>4249.2</v>
      </c>
    </row>
    <row r="544" spans="1:8" ht="38.25" outlineLevel="4" x14ac:dyDescent="0.25">
      <c r="A544" s="7" t="s">
        <v>304</v>
      </c>
      <c r="B544" s="6" t="s">
        <v>102</v>
      </c>
      <c r="C544" s="7" t="s">
        <v>261</v>
      </c>
      <c r="D544" s="7" t="s">
        <v>318</v>
      </c>
      <c r="E544" s="7" t="s">
        <v>103</v>
      </c>
      <c r="F544" s="8">
        <v>4472.8</v>
      </c>
      <c r="G544" s="8">
        <v>223.6</v>
      </c>
      <c r="H544" s="20">
        <v>4249.2</v>
      </c>
    </row>
    <row r="545" spans="1:8" ht="63.75" outlineLevel="3" x14ac:dyDescent="0.25">
      <c r="A545" s="3" t="s">
        <v>304</v>
      </c>
      <c r="B545" s="2" t="s">
        <v>319</v>
      </c>
      <c r="C545" s="3" t="s">
        <v>261</v>
      </c>
      <c r="D545" s="3" t="s">
        <v>320</v>
      </c>
      <c r="E545" s="3" t="s">
        <v>4</v>
      </c>
      <c r="F545" s="4">
        <v>32608.5</v>
      </c>
      <c r="G545" s="4">
        <v>32608.5</v>
      </c>
      <c r="H545" s="19"/>
    </row>
    <row r="546" spans="1:8" ht="38.25" outlineLevel="4" x14ac:dyDescent="0.25">
      <c r="A546" s="7" t="s">
        <v>304</v>
      </c>
      <c r="B546" s="6" t="s">
        <v>102</v>
      </c>
      <c r="C546" s="7" t="s">
        <v>261</v>
      </c>
      <c r="D546" s="7" t="s">
        <v>320</v>
      </c>
      <c r="E546" s="7" t="s">
        <v>103</v>
      </c>
      <c r="F546" s="8">
        <v>32608.5</v>
      </c>
      <c r="G546" s="8">
        <v>32608.5</v>
      </c>
      <c r="H546" s="20"/>
    </row>
    <row r="547" spans="1:8" ht="89.25" outlineLevel="3" x14ac:dyDescent="0.25">
      <c r="A547" s="3" t="s">
        <v>304</v>
      </c>
      <c r="B547" s="2" t="s">
        <v>311</v>
      </c>
      <c r="C547" s="3" t="s">
        <v>261</v>
      </c>
      <c r="D547" s="3" t="s">
        <v>321</v>
      </c>
      <c r="E547" s="3" t="s">
        <v>4</v>
      </c>
      <c r="F547" s="4">
        <v>9367.2000000000007</v>
      </c>
      <c r="G547" s="4">
        <v>468.4</v>
      </c>
      <c r="H547" s="19">
        <v>8898.7999999999993</v>
      </c>
    </row>
    <row r="548" spans="1:8" ht="38.25" outlineLevel="4" x14ac:dyDescent="0.25">
      <c r="A548" s="7" t="s">
        <v>304</v>
      </c>
      <c r="B548" s="6" t="s">
        <v>102</v>
      </c>
      <c r="C548" s="7" t="s">
        <v>261</v>
      </c>
      <c r="D548" s="7" t="s">
        <v>321</v>
      </c>
      <c r="E548" s="7" t="s">
        <v>103</v>
      </c>
      <c r="F548" s="8">
        <v>9367.2000000000007</v>
      </c>
      <c r="G548" s="8">
        <v>468.4</v>
      </c>
      <c r="H548" s="20">
        <v>8898.7999999999993</v>
      </c>
    </row>
    <row r="549" spans="1:8" ht="25.5" outlineLevel="3" x14ac:dyDescent="0.25">
      <c r="A549" s="3" t="s">
        <v>304</v>
      </c>
      <c r="B549" s="2" t="s">
        <v>322</v>
      </c>
      <c r="C549" s="3" t="s">
        <v>261</v>
      </c>
      <c r="D549" s="3" t="s">
        <v>323</v>
      </c>
      <c r="E549" s="3" t="s">
        <v>4</v>
      </c>
      <c r="F549" s="4">
        <v>1197</v>
      </c>
      <c r="G549" s="4">
        <v>1197</v>
      </c>
      <c r="H549" s="19"/>
    </row>
    <row r="550" spans="1:8" ht="38.25" outlineLevel="4" x14ac:dyDescent="0.25">
      <c r="A550" s="7" t="s">
        <v>304</v>
      </c>
      <c r="B550" s="6" t="s">
        <v>102</v>
      </c>
      <c r="C550" s="7" t="s">
        <v>261</v>
      </c>
      <c r="D550" s="7" t="s">
        <v>323</v>
      </c>
      <c r="E550" s="7" t="s">
        <v>103</v>
      </c>
      <c r="F550" s="8">
        <v>1197</v>
      </c>
      <c r="G550" s="8">
        <v>1197</v>
      </c>
      <c r="H550" s="20"/>
    </row>
    <row r="551" spans="1:8" ht="51" outlineLevel="3" x14ac:dyDescent="0.25">
      <c r="A551" s="3" t="s">
        <v>304</v>
      </c>
      <c r="B551" s="2" t="s">
        <v>324</v>
      </c>
      <c r="C551" s="3" t="s">
        <v>261</v>
      </c>
      <c r="D551" s="3" t="s">
        <v>325</v>
      </c>
      <c r="E551" s="3" t="s">
        <v>4</v>
      </c>
      <c r="F551" s="4">
        <v>20</v>
      </c>
      <c r="G551" s="4">
        <v>20</v>
      </c>
      <c r="H551" s="19"/>
    </row>
    <row r="552" spans="1:8" ht="38.25" outlineLevel="4" x14ac:dyDescent="0.25">
      <c r="A552" s="7" t="s">
        <v>304</v>
      </c>
      <c r="B552" s="6" t="s">
        <v>102</v>
      </c>
      <c r="C552" s="7" t="s">
        <v>261</v>
      </c>
      <c r="D552" s="7" t="s">
        <v>325</v>
      </c>
      <c r="E552" s="7" t="s">
        <v>103</v>
      </c>
      <c r="F552" s="8">
        <v>20</v>
      </c>
      <c r="G552" s="8">
        <v>20</v>
      </c>
      <c r="H552" s="20"/>
    </row>
    <row r="553" spans="1:8" ht="76.5" outlineLevel="3" x14ac:dyDescent="0.25">
      <c r="A553" s="3" t="s">
        <v>304</v>
      </c>
      <c r="B553" s="2" t="s">
        <v>326</v>
      </c>
      <c r="C553" s="3" t="s">
        <v>261</v>
      </c>
      <c r="D553" s="3" t="s">
        <v>327</v>
      </c>
      <c r="E553" s="3" t="s">
        <v>4</v>
      </c>
      <c r="F553" s="4">
        <v>2576.8244100000002</v>
      </c>
      <c r="G553" s="4">
        <v>2576.8244100000002</v>
      </c>
      <c r="H553" s="19"/>
    </row>
    <row r="554" spans="1:8" ht="38.25" outlineLevel="4" x14ac:dyDescent="0.25">
      <c r="A554" s="7" t="s">
        <v>304</v>
      </c>
      <c r="B554" s="6" t="s">
        <v>102</v>
      </c>
      <c r="C554" s="7" t="s">
        <v>261</v>
      </c>
      <c r="D554" s="7" t="s">
        <v>327</v>
      </c>
      <c r="E554" s="7" t="s">
        <v>103</v>
      </c>
      <c r="F554" s="8">
        <v>2576.8244100000002</v>
      </c>
      <c r="G554" s="8">
        <v>2576.8244100000002</v>
      </c>
      <c r="H554" s="20"/>
    </row>
    <row r="555" spans="1:8" ht="63.75" outlineLevel="3" x14ac:dyDescent="0.25">
      <c r="A555" s="3" t="s">
        <v>304</v>
      </c>
      <c r="B555" s="2" t="s">
        <v>328</v>
      </c>
      <c r="C555" s="3" t="s">
        <v>261</v>
      </c>
      <c r="D555" s="3" t="s">
        <v>329</v>
      </c>
      <c r="E555" s="3" t="s">
        <v>4</v>
      </c>
      <c r="F555" s="4">
        <v>4939.8</v>
      </c>
      <c r="G555" s="4"/>
      <c r="H555" s="19">
        <v>4939.8</v>
      </c>
    </row>
    <row r="556" spans="1:8" ht="38.25" outlineLevel="4" x14ac:dyDescent="0.25">
      <c r="A556" s="7" t="s">
        <v>304</v>
      </c>
      <c r="B556" s="6" t="s">
        <v>102</v>
      </c>
      <c r="C556" s="39" t="s">
        <v>261</v>
      </c>
      <c r="D556" s="39" t="s">
        <v>329</v>
      </c>
      <c r="E556" s="39" t="s">
        <v>103</v>
      </c>
      <c r="F556" s="8">
        <v>4939.8</v>
      </c>
      <c r="G556" s="8"/>
      <c r="H556" s="20">
        <v>4939.8</v>
      </c>
    </row>
    <row r="557" spans="1:8" ht="102" outlineLevel="3" x14ac:dyDescent="0.25">
      <c r="A557" s="25" t="s">
        <v>304</v>
      </c>
      <c r="B557" s="35" t="s">
        <v>512</v>
      </c>
      <c r="C557" s="40" t="s">
        <v>261</v>
      </c>
      <c r="D557" s="40" t="s">
        <v>330</v>
      </c>
      <c r="E557" s="40" t="s">
        <v>4</v>
      </c>
      <c r="F557" s="37">
        <v>208</v>
      </c>
      <c r="G557" s="4">
        <v>11.1</v>
      </c>
      <c r="H557" s="19">
        <v>196.9</v>
      </c>
    </row>
    <row r="558" spans="1:8" ht="38.25" outlineLevel="4" x14ac:dyDescent="0.25">
      <c r="A558" s="53" t="s">
        <v>304</v>
      </c>
      <c r="B558" s="52" t="s">
        <v>505</v>
      </c>
      <c r="C558" s="55" t="s">
        <v>261</v>
      </c>
      <c r="D558" s="55" t="s">
        <v>330</v>
      </c>
      <c r="E558" s="55" t="s">
        <v>103</v>
      </c>
      <c r="F558" s="54">
        <v>208</v>
      </c>
      <c r="G558" s="23">
        <v>11.1</v>
      </c>
      <c r="H558" s="24">
        <v>196.9</v>
      </c>
    </row>
    <row r="559" spans="1:8" outlineLevel="4" x14ac:dyDescent="0.25">
      <c r="A559" s="31"/>
      <c r="B559" s="30" t="s">
        <v>506</v>
      </c>
      <c r="C559" s="31"/>
      <c r="D559" s="31"/>
      <c r="E559" s="31"/>
      <c r="F559" s="14"/>
      <c r="G559" s="14"/>
      <c r="H559" s="18"/>
    </row>
    <row r="560" spans="1:8" outlineLevel="4" x14ac:dyDescent="0.25">
      <c r="A560" s="32" t="s">
        <v>304</v>
      </c>
      <c r="B560" s="33" t="s">
        <v>507</v>
      </c>
      <c r="C560" s="32" t="s">
        <v>261</v>
      </c>
      <c r="D560" s="32" t="s">
        <v>330</v>
      </c>
      <c r="E560" s="32" t="s">
        <v>103</v>
      </c>
      <c r="F560" s="34">
        <v>173.3</v>
      </c>
      <c r="G560" s="34"/>
      <c r="H560" s="34">
        <v>173.3</v>
      </c>
    </row>
    <row r="561" spans="1:8" outlineLevel="4" x14ac:dyDescent="0.25">
      <c r="A561" s="32" t="s">
        <v>304</v>
      </c>
      <c r="B561" s="33" t="s">
        <v>508</v>
      </c>
      <c r="C561" s="32" t="s">
        <v>261</v>
      </c>
      <c r="D561" s="32" t="s">
        <v>330</v>
      </c>
      <c r="E561" s="32" t="s">
        <v>103</v>
      </c>
      <c r="F561" s="34">
        <v>23.6</v>
      </c>
      <c r="G561" s="34"/>
      <c r="H561" s="34">
        <v>23.6</v>
      </c>
    </row>
    <row r="562" spans="1:8" ht="63.75" outlineLevel="3" x14ac:dyDescent="0.25">
      <c r="A562" s="3" t="s">
        <v>304</v>
      </c>
      <c r="B562" s="2" t="s">
        <v>328</v>
      </c>
      <c r="C562" s="3" t="s">
        <v>261</v>
      </c>
      <c r="D562" s="3" t="s">
        <v>331</v>
      </c>
      <c r="E562" s="3" t="s">
        <v>4</v>
      </c>
      <c r="F562" s="4">
        <v>100</v>
      </c>
      <c r="G562" s="4">
        <v>100</v>
      </c>
      <c r="H562" s="19"/>
    </row>
    <row r="563" spans="1:8" ht="38.25" outlineLevel="4" x14ac:dyDescent="0.25">
      <c r="A563" s="7" t="s">
        <v>304</v>
      </c>
      <c r="B563" s="6" t="s">
        <v>102</v>
      </c>
      <c r="C563" s="7" t="s">
        <v>261</v>
      </c>
      <c r="D563" s="7" t="s">
        <v>331</v>
      </c>
      <c r="E563" s="7" t="s">
        <v>103</v>
      </c>
      <c r="F563" s="8">
        <v>100</v>
      </c>
      <c r="G563" s="8">
        <v>100</v>
      </c>
      <c r="H563" s="20"/>
    </row>
    <row r="564" spans="1:8" ht="25.5" outlineLevel="2" x14ac:dyDescent="0.25">
      <c r="A564" s="3" t="s">
        <v>304</v>
      </c>
      <c r="B564" s="2" t="s">
        <v>332</v>
      </c>
      <c r="C564" s="3" t="s">
        <v>333</v>
      </c>
      <c r="D564" s="3" t="s">
        <v>3</v>
      </c>
      <c r="E564" s="3" t="s">
        <v>4</v>
      </c>
      <c r="F564" s="4">
        <v>13949.622670000001</v>
      </c>
      <c r="G564" s="4">
        <v>13865.581999999999</v>
      </c>
      <c r="H564" s="19">
        <v>84.040670000000006</v>
      </c>
    </row>
    <row r="565" spans="1:8" ht="38.25" outlineLevel="3" x14ac:dyDescent="0.25">
      <c r="A565" s="3" t="s">
        <v>304</v>
      </c>
      <c r="B565" s="2" t="s">
        <v>298</v>
      </c>
      <c r="C565" s="3" t="s">
        <v>333</v>
      </c>
      <c r="D565" s="3" t="s">
        <v>334</v>
      </c>
      <c r="E565" s="3" t="s">
        <v>4</v>
      </c>
      <c r="F565" s="4">
        <v>5856.5119999999997</v>
      </c>
      <c r="G565" s="4">
        <v>5856.5119999999997</v>
      </c>
      <c r="H565" s="19"/>
    </row>
    <row r="566" spans="1:8" ht="76.5" outlineLevel="4" x14ac:dyDescent="0.25">
      <c r="A566" s="7" t="s">
        <v>304</v>
      </c>
      <c r="B566" s="6" t="s">
        <v>11</v>
      </c>
      <c r="C566" s="7" t="s">
        <v>333</v>
      </c>
      <c r="D566" s="7" t="s">
        <v>334</v>
      </c>
      <c r="E566" s="7" t="s">
        <v>12</v>
      </c>
      <c r="F566" s="8">
        <v>5856.5119999999997</v>
      </c>
      <c r="G566" s="8">
        <v>5856.5119999999997</v>
      </c>
      <c r="H566" s="20"/>
    </row>
    <row r="567" spans="1:8" ht="25.5" outlineLevel="3" x14ac:dyDescent="0.25">
      <c r="A567" s="3" t="s">
        <v>304</v>
      </c>
      <c r="B567" s="2" t="s">
        <v>19</v>
      </c>
      <c r="C567" s="3" t="s">
        <v>333</v>
      </c>
      <c r="D567" s="3" t="s">
        <v>335</v>
      </c>
      <c r="E567" s="3" t="s">
        <v>4</v>
      </c>
      <c r="F567" s="4">
        <v>383.63</v>
      </c>
      <c r="G567" s="4">
        <v>383.63</v>
      </c>
      <c r="H567" s="19"/>
    </row>
    <row r="568" spans="1:8" ht="38.25" outlineLevel="4" x14ac:dyDescent="0.25">
      <c r="A568" s="7" t="s">
        <v>304</v>
      </c>
      <c r="B568" s="6" t="s">
        <v>21</v>
      </c>
      <c r="C568" s="7" t="s">
        <v>333</v>
      </c>
      <c r="D568" s="7" t="s">
        <v>335</v>
      </c>
      <c r="E568" s="7" t="s">
        <v>22</v>
      </c>
      <c r="F568" s="8">
        <v>383.63</v>
      </c>
      <c r="G568" s="8">
        <v>383.63</v>
      </c>
      <c r="H568" s="20"/>
    </row>
    <row r="569" spans="1:8" ht="63.75" outlineLevel="3" x14ac:dyDescent="0.25">
      <c r="A569" s="3" t="s">
        <v>304</v>
      </c>
      <c r="B569" s="2" t="s">
        <v>13</v>
      </c>
      <c r="C569" s="3" t="s">
        <v>333</v>
      </c>
      <c r="D569" s="3" t="s">
        <v>336</v>
      </c>
      <c r="E569" s="3" t="s">
        <v>4</v>
      </c>
      <c r="F569" s="4">
        <v>84.040670000000006</v>
      </c>
      <c r="G569" s="4"/>
      <c r="H569" s="19">
        <v>84.040670000000006</v>
      </c>
    </row>
    <row r="570" spans="1:8" ht="76.5" outlineLevel="4" x14ac:dyDescent="0.25">
      <c r="A570" s="7" t="s">
        <v>304</v>
      </c>
      <c r="B570" s="6" t="s">
        <v>11</v>
      </c>
      <c r="C570" s="7" t="s">
        <v>333</v>
      </c>
      <c r="D570" s="7" t="s">
        <v>336</v>
      </c>
      <c r="E570" s="7" t="s">
        <v>12</v>
      </c>
      <c r="F570" s="8">
        <v>84.040670000000006</v>
      </c>
      <c r="G570" s="8"/>
      <c r="H570" s="20">
        <v>84.040670000000006</v>
      </c>
    </row>
    <row r="571" spans="1:8" ht="63.75" outlineLevel="3" x14ac:dyDescent="0.25">
      <c r="A571" s="3" t="s">
        <v>304</v>
      </c>
      <c r="B571" s="2" t="s">
        <v>337</v>
      </c>
      <c r="C571" s="3" t="s">
        <v>333</v>
      </c>
      <c r="D571" s="3" t="s">
        <v>338</v>
      </c>
      <c r="E571" s="3" t="s">
        <v>4</v>
      </c>
      <c r="F571" s="4">
        <v>7625.44</v>
      </c>
      <c r="G571" s="4">
        <v>7625.44</v>
      </c>
      <c r="H571" s="19"/>
    </row>
    <row r="572" spans="1:8" ht="76.5" outlineLevel="4" x14ac:dyDescent="0.25">
      <c r="A572" s="7" t="s">
        <v>304</v>
      </c>
      <c r="B572" s="6" t="s">
        <v>11</v>
      </c>
      <c r="C572" s="7" t="s">
        <v>333</v>
      </c>
      <c r="D572" s="7" t="s">
        <v>338</v>
      </c>
      <c r="E572" s="7" t="s">
        <v>12</v>
      </c>
      <c r="F572" s="8">
        <v>7033.6</v>
      </c>
      <c r="G572" s="8">
        <v>7033.6</v>
      </c>
      <c r="H572" s="20"/>
    </row>
    <row r="573" spans="1:8" ht="38.25" outlineLevel="4" x14ac:dyDescent="0.25">
      <c r="A573" s="7" t="s">
        <v>304</v>
      </c>
      <c r="B573" s="6" t="s">
        <v>21</v>
      </c>
      <c r="C573" s="7" t="s">
        <v>333</v>
      </c>
      <c r="D573" s="7" t="s">
        <v>338</v>
      </c>
      <c r="E573" s="7" t="s">
        <v>22</v>
      </c>
      <c r="F573" s="8">
        <v>591.84</v>
      </c>
      <c r="G573" s="8">
        <v>591.84</v>
      </c>
      <c r="H573" s="20"/>
    </row>
    <row r="574" spans="1:8" ht="51" x14ac:dyDescent="0.25">
      <c r="A574" s="3" t="s">
        <v>452</v>
      </c>
      <c r="B574" s="2" t="s">
        <v>451</v>
      </c>
      <c r="C574" s="3" t="s">
        <v>2</v>
      </c>
      <c r="D574" s="3" t="s">
        <v>3</v>
      </c>
      <c r="E574" s="3" t="s">
        <v>4</v>
      </c>
      <c r="F574" s="4">
        <v>221747.78029</v>
      </c>
      <c r="G574" s="4">
        <v>174931.59516000006</v>
      </c>
      <c r="H574" s="19">
        <v>46816.138090000008</v>
      </c>
    </row>
    <row r="575" spans="1:8" outlineLevel="1" x14ac:dyDescent="0.25">
      <c r="A575" s="3" t="s">
        <v>452</v>
      </c>
      <c r="B575" s="2" t="s">
        <v>453</v>
      </c>
      <c r="C575" s="3" t="s">
        <v>454</v>
      </c>
      <c r="D575" s="3" t="s">
        <v>3</v>
      </c>
      <c r="E575" s="3" t="s">
        <v>4</v>
      </c>
      <c r="F575" s="4">
        <v>221747.78029</v>
      </c>
      <c r="G575" s="4">
        <v>174931.59516000006</v>
      </c>
      <c r="H575" s="19">
        <v>46816.138090000008</v>
      </c>
    </row>
    <row r="576" spans="1:8" outlineLevel="2" x14ac:dyDescent="0.25">
      <c r="A576" s="3" t="s">
        <v>452</v>
      </c>
      <c r="B576" s="2" t="s">
        <v>455</v>
      </c>
      <c r="C576" s="3" t="s">
        <v>456</v>
      </c>
      <c r="D576" s="3" t="s">
        <v>3</v>
      </c>
      <c r="E576" s="3" t="s">
        <v>4</v>
      </c>
      <c r="F576" s="4">
        <f>200218.28981+28.5</f>
        <v>200246.78980999999</v>
      </c>
      <c r="G576" s="4">
        <f>153440.64277+28.5</f>
        <v>153469.14277000001</v>
      </c>
      <c r="H576" s="19">
        <v>46777.600000000006</v>
      </c>
    </row>
    <row r="577" spans="1:8" ht="38.25" outlineLevel="3" x14ac:dyDescent="0.25">
      <c r="A577" s="3" t="s">
        <v>452</v>
      </c>
      <c r="B577" s="2" t="s">
        <v>457</v>
      </c>
      <c r="C577" s="3" t="s">
        <v>456</v>
      </c>
      <c r="D577" s="3" t="s">
        <v>458</v>
      </c>
      <c r="E577" s="3" t="s">
        <v>4</v>
      </c>
      <c r="F577" s="4">
        <f>136110.80077+28.5</f>
        <v>136139.30077</v>
      </c>
      <c r="G577" s="4">
        <v>136139.29999999999</v>
      </c>
      <c r="H577" s="19"/>
    </row>
    <row r="578" spans="1:8" ht="38.25" outlineLevel="4" x14ac:dyDescent="0.25">
      <c r="A578" s="7" t="s">
        <v>452</v>
      </c>
      <c r="B578" s="6" t="s">
        <v>102</v>
      </c>
      <c r="C578" s="7" t="s">
        <v>456</v>
      </c>
      <c r="D578" s="7" t="s">
        <v>458</v>
      </c>
      <c r="E578" s="7" t="s">
        <v>103</v>
      </c>
      <c r="F578" s="8">
        <v>136139.29999999999</v>
      </c>
      <c r="G578" s="8">
        <v>136139.29999999999</v>
      </c>
      <c r="H578" s="20"/>
    </row>
    <row r="579" spans="1:8" ht="51" outlineLevel="3" x14ac:dyDescent="0.25">
      <c r="A579" s="3" t="s">
        <v>452</v>
      </c>
      <c r="B579" s="2" t="s">
        <v>459</v>
      </c>
      <c r="C579" s="3" t="s">
        <v>456</v>
      </c>
      <c r="D579" s="3" t="s">
        <v>460</v>
      </c>
      <c r="E579" s="3" t="s">
        <v>4</v>
      </c>
      <c r="F579" s="4">
        <v>3097</v>
      </c>
      <c r="G579" s="4"/>
      <c r="H579" s="19">
        <v>3097</v>
      </c>
    </row>
    <row r="580" spans="1:8" ht="38.25" outlineLevel="4" x14ac:dyDescent="0.25">
      <c r="A580" s="7" t="s">
        <v>452</v>
      </c>
      <c r="B580" s="6" t="s">
        <v>102</v>
      </c>
      <c r="C580" s="7" t="s">
        <v>456</v>
      </c>
      <c r="D580" s="7" t="s">
        <v>460</v>
      </c>
      <c r="E580" s="7" t="s">
        <v>103</v>
      </c>
      <c r="F580" s="8">
        <v>3097</v>
      </c>
      <c r="G580" s="8"/>
      <c r="H580" s="20">
        <v>3097</v>
      </c>
    </row>
    <row r="581" spans="1:8" ht="153" outlineLevel="3" x14ac:dyDescent="0.25">
      <c r="A581" s="3" t="s">
        <v>452</v>
      </c>
      <c r="B581" s="2" t="s">
        <v>397</v>
      </c>
      <c r="C581" s="3" t="s">
        <v>456</v>
      </c>
      <c r="D581" s="3" t="s">
        <v>461</v>
      </c>
      <c r="E581" s="3" t="s">
        <v>4</v>
      </c>
      <c r="F581" s="4">
        <v>4052.6</v>
      </c>
      <c r="G581" s="4">
        <v>202.6</v>
      </c>
      <c r="H581" s="19">
        <v>3850</v>
      </c>
    </row>
    <row r="582" spans="1:8" ht="38.25" outlineLevel="4" x14ac:dyDescent="0.25">
      <c r="A582" s="7" t="s">
        <v>452</v>
      </c>
      <c r="B582" s="6" t="s">
        <v>102</v>
      </c>
      <c r="C582" s="7" t="s">
        <v>456</v>
      </c>
      <c r="D582" s="7" t="s">
        <v>461</v>
      </c>
      <c r="E582" s="7" t="s">
        <v>103</v>
      </c>
      <c r="F582" s="8">
        <v>4052.6</v>
      </c>
      <c r="G582" s="8">
        <v>202.6</v>
      </c>
      <c r="H582" s="20">
        <v>3850</v>
      </c>
    </row>
    <row r="583" spans="1:8" ht="25.5" outlineLevel="3" x14ac:dyDescent="0.25">
      <c r="A583" s="3" t="s">
        <v>452</v>
      </c>
      <c r="B583" s="2" t="s">
        <v>462</v>
      </c>
      <c r="C583" s="3" t="s">
        <v>456</v>
      </c>
      <c r="D583" s="3" t="s">
        <v>463</v>
      </c>
      <c r="E583" s="3" t="s">
        <v>4</v>
      </c>
      <c r="F583" s="4">
        <v>300</v>
      </c>
      <c r="G583" s="4">
        <v>300</v>
      </c>
      <c r="H583" s="19"/>
    </row>
    <row r="584" spans="1:8" ht="38.25" outlineLevel="4" x14ac:dyDescent="0.25">
      <c r="A584" s="7" t="s">
        <v>452</v>
      </c>
      <c r="B584" s="6" t="s">
        <v>102</v>
      </c>
      <c r="C584" s="7" t="s">
        <v>456</v>
      </c>
      <c r="D584" s="7" t="s">
        <v>463</v>
      </c>
      <c r="E584" s="7" t="s">
        <v>103</v>
      </c>
      <c r="F584" s="8">
        <v>300</v>
      </c>
      <c r="G584" s="8">
        <v>300</v>
      </c>
      <c r="H584" s="20"/>
    </row>
    <row r="585" spans="1:8" ht="51" outlineLevel="3" x14ac:dyDescent="0.25">
      <c r="A585" s="3" t="s">
        <v>452</v>
      </c>
      <c r="B585" s="2" t="s">
        <v>464</v>
      </c>
      <c r="C585" s="3" t="s">
        <v>456</v>
      </c>
      <c r="D585" s="3" t="s">
        <v>465</v>
      </c>
      <c r="E585" s="3" t="s">
        <v>4</v>
      </c>
      <c r="F585" s="4">
        <v>9260.3157900000006</v>
      </c>
      <c r="G585" s="4">
        <v>463</v>
      </c>
      <c r="H585" s="19">
        <v>8797.2999999999993</v>
      </c>
    </row>
    <row r="586" spans="1:8" ht="38.25" outlineLevel="4" x14ac:dyDescent="0.25">
      <c r="A586" s="7" t="s">
        <v>452</v>
      </c>
      <c r="B586" s="6" t="s">
        <v>102</v>
      </c>
      <c r="C586" s="7" t="s">
        <v>456</v>
      </c>
      <c r="D586" s="7" t="s">
        <v>465</v>
      </c>
      <c r="E586" s="7" t="s">
        <v>103</v>
      </c>
      <c r="F586" s="8">
        <v>9260.3157900000006</v>
      </c>
      <c r="G586" s="8">
        <v>463</v>
      </c>
      <c r="H586" s="20">
        <v>8797.2999999999993</v>
      </c>
    </row>
    <row r="587" spans="1:8" ht="38.25" outlineLevel="3" x14ac:dyDescent="0.25">
      <c r="A587" s="3" t="s">
        <v>452</v>
      </c>
      <c r="B587" s="2" t="s">
        <v>466</v>
      </c>
      <c r="C587" s="3" t="s">
        <v>456</v>
      </c>
      <c r="D587" s="3" t="s">
        <v>467</v>
      </c>
      <c r="E587" s="3" t="s">
        <v>4</v>
      </c>
      <c r="F587" s="4">
        <v>1654.89</v>
      </c>
      <c r="G587" s="4">
        <v>1654.89</v>
      </c>
      <c r="H587" s="19"/>
    </row>
    <row r="588" spans="1:8" ht="38.25" outlineLevel="4" x14ac:dyDescent="0.25">
      <c r="A588" s="7" t="s">
        <v>452</v>
      </c>
      <c r="B588" s="6" t="s">
        <v>102</v>
      </c>
      <c r="C588" s="7" t="s">
        <v>456</v>
      </c>
      <c r="D588" s="7" t="s">
        <v>467</v>
      </c>
      <c r="E588" s="7" t="s">
        <v>103</v>
      </c>
      <c r="F588" s="8">
        <v>1654.89</v>
      </c>
      <c r="G588" s="8">
        <v>1654.89</v>
      </c>
      <c r="H588" s="20"/>
    </row>
    <row r="589" spans="1:8" ht="51" outlineLevel="3" x14ac:dyDescent="0.25">
      <c r="A589" s="3" t="s">
        <v>452</v>
      </c>
      <c r="B589" s="2" t="s">
        <v>58</v>
      </c>
      <c r="C589" s="3" t="s">
        <v>456</v>
      </c>
      <c r="D589" s="3" t="s">
        <v>468</v>
      </c>
      <c r="E589" s="3" t="s">
        <v>4</v>
      </c>
      <c r="F589" s="4">
        <v>4308.0940000000001</v>
      </c>
      <c r="G589" s="4">
        <v>4308.0940000000001</v>
      </c>
      <c r="H589" s="19"/>
    </row>
    <row r="590" spans="1:8" ht="38.25" outlineLevel="4" x14ac:dyDescent="0.25">
      <c r="A590" s="7" t="s">
        <v>452</v>
      </c>
      <c r="B590" s="6" t="s">
        <v>102</v>
      </c>
      <c r="C590" s="7" t="s">
        <v>456</v>
      </c>
      <c r="D590" s="7" t="s">
        <v>468</v>
      </c>
      <c r="E590" s="7" t="s">
        <v>103</v>
      </c>
      <c r="F590" s="8">
        <v>4308.0940000000001</v>
      </c>
      <c r="G590" s="8">
        <v>4308.0940000000001</v>
      </c>
      <c r="H590" s="20"/>
    </row>
    <row r="591" spans="1:8" ht="38.25" outlineLevel="3" x14ac:dyDescent="0.25">
      <c r="A591" s="3" t="s">
        <v>452</v>
      </c>
      <c r="B591" s="2" t="s">
        <v>223</v>
      </c>
      <c r="C591" s="3" t="s">
        <v>456</v>
      </c>
      <c r="D591" s="3" t="s">
        <v>469</v>
      </c>
      <c r="E591" s="3" t="s">
        <v>4</v>
      </c>
      <c r="F591" s="4">
        <v>8639.8580000000002</v>
      </c>
      <c r="G591" s="4">
        <v>8639.8580000000002</v>
      </c>
      <c r="H591" s="19"/>
    </row>
    <row r="592" spans="1:8" ht="38.25" outlineLevel="4" x14ac:dyDescent="0.25">
      <c r="A592" s="7" t="s">
        <v>452</v>
      </c>
      <c r="B592" s="6" t="s">
        <v>102</v>
      </c>
      <c r="C592" s="7" t="s">
        <v>456</v>
      </c>
      <c r="D592" s="7" t="s">
        <v>469</v>
      </c>
      <c r="E592" s="7" t="s">
        <v>103</v>
      </c>
      <c r="F592" s="8">
        <v>8639.8580000000002</v>
      </c>
      <c r="G592" s="8">
        <v>8639.8580000000002</v>
      </c>
      <c r="H592" s="20"/>
    </row>
    <row r="593" spans="1:8" ht="114.75" outlineLevel="3" x14ac:dyDescent="0.25">
      <c r="A593" s="3" t="s">
        <v>452</v>
      </c>
      <c r="B593" s="2" t="s">
        <v>470</v>
      </c>
      <c r="C593" s="3" t="s">
        <v>456</v>
      </c>
      <c r="D593" s="3" t="s">
        <v>471</v>
      </c>
      <c r="E593" s="3" t="s">
        <v>4</v>
      </c>
      <c r="F593" s="4">
        <v>31707.331249999999</v>
      </c>
      <c r="G593" s="4">
        <v>1707.3</v>
      </c>
      <c r="H593" s="19">
        <v>30000</v>
      </c>
    </row>
    <row r="594" spans="1:8" ht="38.25" outlineLevel="4" x14ac:dyDescent="0.25">
      <c r="A594" s="7" t="s">
        <v>452</v>
      </c>
      <c r="B594" s="6" t="s">
        <v>139</v>
      </c>
      <c r="C594" s="7" t="s">
        <v>456</v>
      </c>
      <c r="D594" s="7" t="s">
        <v>471</v>
      </c>
      <c r="E594" s="7" t="s">
        <v>140</v>
      </c>
      <c r="F594" s="8">
        <v>31707.331249999999</v>
      </c>
      <c r="G594" s="8">
        <v>1707.3</v>
      </c>
      <c r="H594" s="20">
        <v>30000</v>
      </c>
    </row>
    <row r="595" spans="1:8" ht="25.5" outlineLevel="3" x14ac:dyDescent="0.25">
      <c r="A595" s="3" t="s">
        <v>452</v>
      </c>
      <c r="B595" s="2" t="s">
        <v>472</v>
      </c>
      <c r="C595" s="3" t="s">
        <v>456</v>
      </c>
      <c r="D595" s="3" t="s">
        <v>473</v>
      </c>
      <c r="E595" s="3" t="s">
        <v>4</v>
      </c>
      <c r="F595" s="4">
        <v>982.4</v>
      </c>
      <c r="G595" s="4">
        <v>49.1</v>
      </c>
      <c r="H595" s="19">
        <v>933.3</v>
      </c>
    </row>
    <row r="596" spans="1:8" ht="38.25" outlineLevel="4" x14ac:dyDescent="0.25">
      <c r="A596" s="7" t="s">
        <v>452</v>
      </c>
      <c r="B596" s="6" t="s">
        <v>102</v>
      </c>
      <c r="C596" s="7" t="s">
        <v>456</v>
      </c>
      <c r="D596" s="7" t="s">
        <v>473</v>
      </c>
      <c r="E596" s="7" t="s">
        <v>103</v>
      </c>
      <c r="F596" s="8">
        <v>982.4</v>
      </c>
      <c r="G596" s="8">
        <v>49.1</v>
      </c>
      <c r="H596" s="20">
        <v>933.3</v>
      </c>
    </row>
    <row r="597" spans="1:8" ht="63.75" outlineLevel="3" x14ac:dyDescent="0.25">
      <c r="A597" s="3" t="s">
        <v>452</v>
      </c>
      <c r="B597" s="2" t="s">
        <v>474</v>
      </c>
      <c r="C597" s="3" t="s">
        <v>456</v>
      </c>
      <c r="D597" s="3" t="s">
        <v>475</v>
      </c>
      <c r="E597" s="3" t="s">
        <v>4</v>
      </c>
      <c r="F597" s="4">
        <v>105</v>
      </c>
      <c r="G597" s="4">
        <v>5</v>
      </c>
      <c r="H597" s="19">
        <v>100</v>
      </c>
    </row>
    <row r="598" spans="1:8" ht="38.25" outlineLevel="4" x14ac:dyDescent="0.25">
      <c r="A598" s="7" t="s">
        <v>452</v>
      </c>
      <c r="B598" s="6" t="s">
        <v>102</v>
      </c>
      <c r="C598" s="7" t="s">
        <v>456</v>
      </c>
      <c r="D598" s="7" t="s">
        <v>475</v>
      </c>
      <c r="E598" s="7" t="s">
        <v>103</v>
      </c>
      <c r="F598" s="8">
        <v>105</v>
      </c>
      <c r="G598" s="8">
        <v>5</v>
      </c>
      <c r="H598" s="20">
        <v>100</v>
      </c>
    </row>
    <row r="599" spans="1:8" outlineLevel="2" x14ac:dyDescent="0.25">
      <c r="A599" s="3" t="s">
        <v>452</v>
      </c>
      <c r="B599" s="2" t="s">
        <v>476</v>
      </c>
      <c r="C599" s="3" t="s">
        <v>477</v>
      </c>
      <c r="D599" s="3" t="s">
        <v>3</v>
      </c>
      <c r="E599" s="3" t="s">
        <v>4</v>
      </c>
      <c r="F599" s="4">
        <f>10857.73839-28.5</f>
        <v>10829.23839</v>
      </c>
      <c r="G599" s="4">
        <v>10829.2</v>
      </c>
      <c r="H599" s="19"/>
    </row>
    <row r="600" spans="1:8" ht="51" outlineLevel="3" x14ac:dyDescent="0.25">
      <c r="A600" s="3" t="s">
        <v>452</v>
      </c>
      <c r="B600" s="2" t="s">
        <v>478</v>
      </c>
      <c r="C600" s="3" t="s">
        <v>477</v>
      </c>
      <c r="D600" s="3" t="s">
        <v>479</v>
      </c>
      <c r="E600" s="3" t="s">
        <v>4</v>
      </c>
      <c r="F600" s="4">
        <v>8164.18923</v>
      </c>
      <c r="G600" s="4">
        <v>8164.18923</v>
      </c>
      <c r="H600" s="19"/>
    </row>
    <row r="601" spans="1:8" ht="38.25" outlineLevel="4" x14ac:dyDescent="0.25">
      <c r="A601" s="7" t="s">
        <v>452</v>
      </c>
      <c r="B601" s="6" t="s">
        <v>102</v>
      </c>
      <c r="C601" s="7" t="s">
        <v>477</v>
      </c>
      <c r="D601" s="7" t="s">
        <v>479</v>
      </c>
      <c r="E601" s="7" t="s">
        <v>103</v>
      </c>
      <c r="F601" s="8">
        <v>8164.18923</v>
      </c>
      <c r="G601" s="8">
        <v>8164.18923</v>
      </c>
      <c r="H601" s="20"/>
    </row>
    <row r="602" spans="1:8" ht="25.5" outlineLevel="3" x14ac:dyDescent="0.25">
      <c r="A602" s="3" t="s">
        <v>452</v>
      </c>
      <c r="B602" s="2" t="s">
        <v>480</v>
      </c>
      <c r="C602" s="3" t="s">
        <v>477</v>
      </c>
      <c r="D602" s="3" t="s">
        <v>481</v>
      </c>
      <c r="E602" s="3" t="s">
        <v>4</v>
      </c>
      <c r="F602" s="4">
        <f>2100-28.5</f>
        <v>2071.5</v>
      </c>
      <c r="G602" s="4">
        <v>2071.5</v>
      </c>
      <c r="H602" s="19"/>
    </row>
    <row r="603" spans="1:8" ht="76.5" outlineLevel="4" x14ac:dyDescent="0.25">
      <c r="A603" s="7" t="s">
        <v>452</v>
      </c>
      <c r="B603" s="6" t="s">
        <v>11</v>
      </c>
      <c r="C603" s="7" t="s">
        <v>477</v>
      </c>
      <c r="D603" s="7" t="s">
        <v>481</v>
      </c>
      <c r="E603" s="7" t="s">
        <v>12</v>
      </c>
      <c r="F603" s="8">
        <f>199.783-28.5</f>
        <v>171.28299999999999</v>
      </c>
      <c r="G603" s="8">
        <v>171.3</v>
      </c>
      <c r="H603" s="20"/>
    </row>
    <row r="604" spans="1:8" ht="38.25" outlineLevel="4" x14ac:dyDescent="0.25">
      <c r="A604" s="7" t="s">
        <v>452</v>
      </c>
      <c r="B604" s="6" t="s">
        <v>21</v>
      </c>
      <c r="C604" s="7" t="s">
        <v>477</v>
      </c>
      <c r="D604" s="7" t="s">
        <v>481</v>
      </c>
      <c r="E604" s="7" t="s">
        <v>22</v>
      </c>
      <c r="F604" s="8">
        <v>1900.2170000000001</v>
      </c>
      <c r="G604" s="8">
        <v>1900.2170000000001</v>
      </c>
      <c r="H604" s="20"/>
    </row>
    <row r="605" spans="1:8" ht="89.25" outlineLevel="3" x14ac:dyDescent="0.25">
      <c r="A605" s="3" t="s">
        <v>452</v>
      </c>
      <c r="B605" s="2" t="s">
        <v>482</v>
      </c>
      <c r="C605" s="3" t="s">
        <v>477</v>
      </c>
      <c r="D605" s="3" t="s">
        <v>483</v>
      </c>
      <c r="E605" s="3" t="s">
        <v>4</v>
      </c>
      <c r="F605" s="4">
        <v>593.54916000000003</v>
      </c>
      <c r="G605" s="4">
        <v>593.54916000000003</v>
      </c>
      <c r="H605" s="19"/>
    </row>
    <row r="606" spans="1:8" ht="38.25" outlineLevel="4" x14ac:dyDescent="0.25">
      <c r="A606" s="7" t="s">
        <v>452</v>
      </c>
      <c r="B606" s="6" t="s">
        <v>21</v>
      </c>
      <c r="C606" s="7" t="s">
        <v>477</v>
      </c>
      <c r="D606" s="7" t="s">
        <v>483</v>
      </c>
      <c r="E606" s="7" t="s">
        <v>22</v>
      </c>
      <c r="F606" s="8">
        <v>593.54916000000003</v>
      </c>
      <c r="G606" s="8">
        <v>593.54916000000003</v>
      </c>
      <c r="H606" s="20"/>
    </row>
    <row r="607" spans="1:8" ht="25.5" outlineLevel="2" x14ac:dyDescent="0.25">
      <c r="A607" s="3" t="s">
        <v>452</v>
      </c>
      <c r="B607" s="2" t="s">
        <v>484</v>
      </c>
      <c r="C607" s="3" t="s">
        <v>485</v>
      </c>
      <c r="D607" s="3" t="s">
        <v>3</v>
      </c>
      <c r="E607" s="3" t="s">
        <v>4</v>
      </c>
      <c r="F607" s="4">
        <v>10671.75209</v>
      </c>
      <c r="G607" s="4">
        <v>10633.214</v>
      </c>
      <c r="H607" s="19">
        <v>38.538089999999997</v>
      </c>
    </row>
    <row r="608" spans="1:8" ht="76.5" outlineLevel="3" x14ac:dyDescent="0.25">
      <c r="A608" s="3" t="s">
        <v>452</v>
      </c>
      <c r="B608" s="2" t="s">
        <v>486</v>
      </c>
      <c r="C608" s="3" t="s">
        <v>485</v>
      </c>
      <c r="D608" s="3" t="s">
        <v>487</v>
      </c>
      <c r="E608" s="3" t="s">
        <v>4</v>
      </c>
      <c r="F608" s="4">
        <v>7092.5</v>
      </c>
      <c r="G608" s="4">
        <v>7092.5</v>
      </c>
      <c r="H608" s="19"/>
    </row>
    <row r="609" spans="1:8" ht="76.5" outlineLevel="4" x14ac:dyDescent="0.25">
      <c r="A609" s="7" t="s">
        <v>452</v>
      </c>
      <c r="B609" s="6" t="s">
        <v>11</v>
      </c>
      <c r="C609" s="7" t="s">
        <v>485</v>
      </c>
      <c r="D609" s="7" t="s">
        <v>487</v>
      </c>
      <c r="E609" s="7" t="s">
        <v>12</v>
      </c>
      <c r="F609" s="8">
        <v>6056.1</v>
      </c>
      <c r="G609" s="8">
        <v>6056.1</v>
      </c>
      <c r="H609" s="20"/>
    </row>
    <row r="610" spans="1:8" ht="38.25" outlineLevel="4" x14ac:dyDescent="0.25">
      <c r="A610" s="7" t="s">
        <v>452</v>
      </c>
      <c r="B610" s="6" t="s">
        <v>21</v>
      </c>
      <c r="C610" s="7" t="s">
        <v>485</v>
      </c>
      <c r="D610" s="7" t="s">
        <v>487</v>
      </c>
      <c r="E610" s="7" t="s">
        <v>22</v>
      </c>
      <c r="F610" s="8">
        <v>1016.2</v>
      </c>
      <c r="G610" s="8">
        <v>1016.2</v>
      </c>
      <c r="H610" s="20"/>
    </row>
    <row r="611" spans="1:8" outlineLevel="4" x14ac:dyDescent="0.25">
      <c r="A611" s="7" t="s">
        <v>452</v>
      </c>
      <c r="B611" s="6" t="s">
        <v>23</v>
      </c>
      <c r="C611" s="7" t="s">
        <v>485</v>
      </c>
      <c r="D611" s="7" t="s">
        <v>487</v>
      </c>
      <c r="E611" s="7" t="s">
        <v>24</v>
      </c>
      <c r="F611" s="8">
        <v>20.2</v>
      </c>
      <c r="G611" s="8">
        <v>20.2</v>
      </c>
      <c r="H611" s="20"/>
    </row>
    <row r="612" spans="1:8" ht="38.25" outlineLevel="3" x14ac:dyDescent="0.25">
      <c r="A612" s="3" t="s">
        <v>452</v>
      </c>
      <c r="B612" s="2" t="s">
        <v>17</v>
      </c>
      <c r="C612" s="3" t="s">
        <v>485</v>
      </c>
      <c r="D612" s="3" t="s">
        <v>488</v>
      </c>
      <c r="E612" s="3" t="s">
        <v>4</v>
      </c>
      <c r="F612" s="4">
        <v>3445.7</v>
      </c>
      <c r="G612" s="4">
        <v>3445.7</v>
      </c>
      <c r="H612" s="19"/>
    </row>
    <row r="613" spans="1:8" ht="76.5" outlineLevel="4" x14ac:dyDescent="0.25">
      <c r="A613" s="7" t="s">
        <v>452</v>
      </c>
      <c r="B613" s="6" t="s">
        <v>11</v>
      </c>
      <c r="C613" s="7" t="s">
        <v>485</v>
      </c>
      <c r="D613" s="7" t="s">
        <v>488</v>
      </c>
      <c r="E613" s="7" t="s">
        <v>12</v>
      </c>
      <c r="F613" s="8">
        <v>3445.7</v>
      </c>
      <c r="G613" s="8">
        <v>3445.7</v>
      </c>
      <c r="H613" s="20"/>
    </row>
    <row r="614" spans="1:8" ht="25.5" outlineLevel="3" x14ac:dyDescent="0.25">
      <c r="A614" s="3" t="s">
        <v>452</v>
      </c>
      <c r="B614" s="2" t="s">
        <v>19</v>
      </c>
      <c r="C614" s="3" t="s">
        <v>485</v>
      </c>
      <c r="D614" s="3" t="s">
        <v>489</v>
      </c>
      <c r="E614" s="3" t="s">
        <v>4</v>
      </c>
      <c r="F614" s="4">
        <v>95.013999999999996</v>
      </c>
      <c r="G614" s="4">
        <v>95.013999999999996</v>
      </c>
      <c r="H614" s="19"/>
    </row>
    <row r="615" spans="1:8" ht="38.25" outlineLevel="4" x14ac:dyDescent="0.25">
      <c r="A615" s="7" t="s">
        <v>452</v>
      </c>
      <c r="B615" s="6" t="s">
        <v>21</v>
      </c>
      <c r="C615" s="7" t="s">
        <v>485</v>
      </c>
      <c r="D615" s="7" t="s">
        <v>489</v>
      </c>
      <c r="E615" s="7" t="s">
        <v>22</v>
      </c>
      <c r="F615" s="8">
        <v>95.013999999999996</v>
      </c>
      <c r="G615" s="8">
        <v>95.013999999999996</v>
      </c>
      <c r="H615" s="20"/>
    </row>
    <row r="616" spans="1:8" ht="63.75" outlineLevel="3" x14ac:dyDescent="0.25">
      <c r="A616" s="3" t="s">
        <v>452</v>
      </c>
      <c r="B616" s="2" t="s">
        <v>13</v>
      </c>
      <c r="C616" s="3" t="s">
        <v>485</v>
      </c>
      <c r="D616" s="3" t="s">
        <v>490</v>
      </c>
      <c r="E616" s="3" t="s">
        <v>4</v>
      </c>
      <c r="F616" s="4">
        <v>38.538089999999997</v>
      </c>
      <c r="G616" s="4"/>
      <c r="H616" s="19">
        <v>38.538089999999997</v>
      </c>
    </row>
    <row r="617" spans="1:8" ht="76.5" outlineLevel="4" x14ac:dyDescent="0.25">
      <c r="A617" s="7" t="s">
        <v>452</v>
      </c>
      <c r="B617" s="6" t="s">
        <v>11</v>
      </c>
      <c r="C617" s="7" t="s">
        <v>485</v>
      </c>
      <c r="D617" s="7" t="s">
        <v>490</v>
      </c>
      <c r="E617" s="7" t="s">
        <v>12</v>
      </c>
      <c r="F617" s="8">
        <v>38.538089999999997</v>
      </c>
      <c r="G617" s="8"/>
      <c r="H617" s="20">
        <v>38.538089999999997</v>
      </c>
    </row>
    <row r="618" spans="1:8" ht="12.75" customHeight="1" x14ac:dyDescent="0.25">
      <c r="A618" s="12"/>
      <c r="B618" s="78" t="s">
        <v>502</v>
      </c>
      <c r="C618" s="79"/>
      <c r="D618" s="79"/>
      <c r="E618" s="79"/>
      <c r="F618" s="50">
        <v>3301021.3837299999</v>
      </c>
      <c r="G618" s="50">
        <v>1295189.5721200001</v>
      </c>
      <c r="H618" s="74">
        <v>2005831.8329999999</v>
      </c>
    </row>
    <row r="619" spans="1:8" ht="12.75" customHeight="1" x14ac:dyDescent="0.25">
      <c r="A619" s="9"/>
      <c r="B619" s="9"/>
      <c r="C619" s="9"/>
      <c r="D619" s="9"/>
      <c r="E619" s="9"/>
      <c r="F619" s="5"/>
      <c r="G619" s="5"/>
      <c r="H619" s="75"/>
    </row>
    <row r="620" spans="1:8" x14ac:dyDescent="0.25">
      <c r="A620" s="1"/>
      <c r="B620" s="76"/>
      <c r="C620" s="77"/>
      <c r="D620" s="77"/>
      <c r="E620" s="77"/>
      <c r="F620" s="77"/>
      <c r="G620" s="77"/>
      <c r="H620" s="77"/>
    </row>
  </sheetData>
  <mergeCells count="17">
    <mergeCell ref="A9:H9"/>
    <mergeCell ref="F1:H1"/>
    <mergeCell ref="F2:H2"/>
    <mergeCell ref="F3:H3"/>
    <mergeCell ref="F4:H4"/>
    <mergeCell ref="F5:H5"/>
    <mergeCell ref="F7:H7"/>
    <mergeCell ref="B620:H620"/>
    <mergeCell ref="B618:E618"/>
    <mergeCell ref="A12:A14"/>
    <mergeCell ref="B12:B14"/>
    <mergeCell ref="C12:E12"/>
    <mergeCell ref="F12:F14"/>
    <mergeCell ref="G12:H13"/>
    <mergeCell ref="C13:C14"/>
    <mergeCell ref="D13:D14"/>
    <mergeCell ref="E13:E14"/>
  </mergeCells>
  <pageMargins left="0.78740157480314965" right="0.59055118110236227" top="0.59055118110236227" bottom="0.59055118110236227" header="0.39370078740157483" footer="0.51181102362204722"/>
  <pageSetup paperSize="9" scale="68" fitToHeight="0" orientation="portrait" r:id="rId1"/>
  <headerFooter differentFirst="1">
    <oddHeader>&amp;C&amp;P</oddHeader>
    <evenHeader>&amp;LДепартамент финансов, бюджетной и налоговой политики&amp;RСтр.&amp;P из &amp;N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5&lt;/string&gt;&#10;    &lt;string&gt;28.11.2025&lt;/string&gt;&#10;  &lt;/DateInfo&gt;&#10;  &lt;Code&gt;SQUERY_ROSP_EXP&lt;/Code&gt;&#10;  &lt;ObjectCode&gt;SQUERY_ROSP_EXP&lt;/ObjectCode&gt;&#10;  &lt;DocName&gt;Вариант (новый от 20.01.2025 16_40_47)(Бюджетная роспись (расходы))&lt;/DocName&gt;&#10;  &lt;VariantName&gt;Вариант (новый от 20.01.2025 16:40:47)&lt;/VariantName&gt;&#10;  &lt;VariantLink&gt;267701609&lt;/VariantLink&gt;&#10;  &lt;ReportCode&gt;C26612FAA0F748759A78572A361047&lt;/ReportCode&gt;&#10;  &lt;SvodReportLink xsi:nil=&quot;true&quot; /&gt;&#10;  &lt;ReportLink&gt;126921&lt;/ReportLink&gt;&#10;&lt;/ShortPrimaryServiceReportArguments&gt;"/>
    <Parameter Name="cbcr_Документ!bcorr" Type="System.Int32" Value="1659524"/>
    <Parameter Name="cbcr_Документ!link" Type="System.String" Value="703.0102.7790000110.121.."/>
  </Parameters>
</MailMerge>
</file>

<file path=customXml/itemProps1.xml><?xml version="1.0" encoding="utf-8"?>
<ds:datastoreItem xmlns:ds="http://schemas.openxmlformats.org/officeDocument/2006/customXml" ds:itemID="{1187272D-68B9-4249-A0A5-7202A9D19F2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финансист</dc:creator>
  <cp:lastModifiedBy>финансист</cp:lastModifiedBy>
  <cp:lastPrinted>2025-11-27T07:56:21Z</cp:lastPrinted>
  <dcterms:created xsi:type="dcterms:W3CDTF">2025-11-21T09:15:41Z</dcterms:created>
  <dcterms:modified xsi:type="dcterms:W3CDTF">2025-12-04T11:56:06Z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20.01.2025 16_40_47)(Бюджетная роспись (расходы))</vt:lpwstr>
  </property>
  <property fmtid="{D5CDD505-2E9C-101B-9397-08002B2CF9AE}" pid="3" name="Название отчета">
    <vt:lpwstr>Вариант (новый от 20.01.2025 16_40_47)(3).xlsx</vt:lpwstr>
  </property>
  <property fmtid="{D5CDD505-2E9C-101B-9397-08002B2CF9AE}" pid="4" name="Версия клиента">
    <vt:lpwstr>24.2.383.917 (.NET 4.7.2)</vt:lpwstr>
  </property>
  <property fmtid="{D5CDD505-2E9C-101B-9397-08002B2CF9AE}" pid="5" name="Версия базы">
    <vt:lpwstr>24.2.6381.17526473</vt:lpwstr>
  </property>
  <property fmtid="{D5CDD505-2E9C-101B-9397-08002B2CF9AE}" pid="6" name="Пользователь">
    <vt:lpwstr>fu_gusxrust_g_4</vt:lpwstr>
  </property>
  <property fmtid="{D5CDD505-2E9C-101B-9397-08002B2CF9AE}" pid="7" name="Шаблон">
    <vt:lpwstr>sqr_rosp_exp2016.xlt</vt:lpwstr>
  </property>
</Properties>
</file>